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" sheetId="1" state="visible" r:id="rId3"/>
    <sheet name="Backtest" sheetId="2" state="visible" r:id="rId4"/>
    <sheet name="Risultati reali" sheetId="3" state="visible" r:id="rId5"/>
    <sheet name="Note" sheetId="4" state="visible" r:id="rId6"/>
  </sheets>
  <definedNames>
    <definedName function="false" hidden="false" localSheetId="1" name="_xlnm.Print_Area" vbProcedure="false">Backtest!$A$1:$A$3</definedName>
    <definedName function="false" hidden="false" localSheetId="3" name="_xlnm.Print_Area" vbProcedure="false">Note!$A$1:$C$33</definedName>
    <definedName function="false" hidden="false" localSheetId="0" name="_xlnm.Print_Area" vbProcedure="false">Riepilogo!$A$1:$E$105</definedName>
    <definedName function="false" hidden="false" localSheetId="2" name="_xlnm.Print_Area" vbProcedure="false">'Risultati reali'!$A$1:$A$3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<sst xmlns="http://schemas.openxmlformats.org/spreadsheetml/2006/main" count="199" uniqueCount="76">
  <si>
    <t xml:space="preserve">PORTAFOGLI GAMMA</t>
  </si>
  <si>
    <t xml:space="preserve">Rendimenti in euro, dividendi netti reinvestiti. Base 10.000 € per tutte le serie.</t>
  </si>
  <si>
    <t xml:space="preserve">Utilizziamo l'All Country World Index IMI come benchmark perché copre oltre il 99% del mercato azionario globale investibile.</t>
  </si>
  <si>
    <t xml:space="preserve">BASIC</t>
  </si>
  <si>
    <t xml:space="preserve">Backtest</t>
  </si>
  <si>
    <t xml:space="preserve">1° gennaio 2006 - 31 dicembre 2025</t>
  </si>
  <si>
    <t xml:space="preserve">Basic</t>
  </si>
  <si>
    <t xml:space="preserve">MSCI ACWI IMI</t>
  </si>
  <si>
    <t xml:space="preserve">S&amp;P 500</t>
  </si>
  <si>
    <t xml:space="preserve">Scarto vs ACWI IMI</t>
  </si>
  <si>
    <t xml:space="preserve">CAGR lordo</t>
  </si>
  <si>
    <t xml:space="preserve">CAGR netto</t>
  </si>
  <si>
    <t xml:space="preserve">Total return lordo</t>
  </si>
  <si>
    <t xml:space="preserve">Total return netto</t>
  </si>
  <si>
    <t xml:space="preserve">10.000 € diventano</t>
  </si>
  <si>
    <t xml:space="preserve">Sortino ratio</t>
  </si>
  <si>
    <t xml:space="preserve">Max drawdown</t>
  </si>
  <si>
    <t xml:space="preserve">Risultati reali</t>
  </si>
  <si>
    <t xml:space="preserve">1° gennaio 2023 - 2 agosto 2026</t>
  </si>
  <si>
    <t xml:space="preserve">ESSENTIAL</t>
  </si>
  <si>
    <t xml:space="preserve">Essential</t>
  </si>
  <si>
    <t xml:space="preserve">ADVANCED</t>
  </si>
  <si>
    <t xml:space="preserve">Advanced</t>
  </si>
  <si>
    <t xml:space="preserve">MASTER</t>
  </si>
  <si>
    <t xml:space="preserve">Master</t>
  </si>
  <si>
    <t xml:space="preserve">BACKTEST</t>
  </si>
  <si>
    <t xml:space="preserve">Simulazione. 1° gennaio 2006 - 31 dicembre 2025. Base 10.000 €. Aggiornamento annuale.</t>
  </si>
  <si>
    <t xml:space="preserve">Foglio destinato alla consultazione a schermo. Per la stampa usare Riepilogo e Note.</t>
  </si>
  <si>
    <t xml:space="preserve">Data</t>
  </si>
  <si>
    <t xml:space="preserve">Rendimento mensile Basic</t>
  </si>
  <si>
    <t xml:space="preserve">Rendimento mensile Essential</t>
  </si>
  <si>
    <t xml:space="preserve">Rendimento mensile Advanced</t>
  </si>
  <si>
    <t xml:space="preserve">Rendimento mensile Master</t>
  </si>
  <si>
    <t xml:space="preserve">Rendimento mensile MSCI ACWI IMI</t>
  </si>
  <si>
    <t xml:space="preserve">Rendimento mensile S&amp;P 500</t>
  </si>
  <si>
    <t xml:space="preserve">Drawdown Basic</t>
  </si>
  <si>
    <t xml:space="preserve">Drawdown Essential</t>
  </si>
  <si>
    <t xml:space="preserve">Drawdown Advanced</t>
  </si>
  <si>
    <t xml:space="preserve">Drawdown Master</t>
  </si>
  <si>
    <t xml:space="preserve">Drawdown MSCI ACWI IMI</t>
  </si>
  <si>
    <t xml:space="preserve">Drawdown S&amp;P 500</t>
  </si>
  <si>
    <t xml:space="preserve">RISULTATI REALI</t>
  </si>
  <si>
    <t xml:space="preserve">Risultati reali. 1° gennaio 2023 - 2 agosto 2026. Base 10.000 €. Aggiornamento trimestrale.</t>
  </si>
  <si>
    <t xml:space="preserve">NOTE METODOLOGICHE</t>
  </si>
  <si>
    <t xml:space="preserve">Costi di transazione determinati dal numero di ordini per ribilanciamento</t>
  </si>
  <si>
    <t xml:space="preserve">Valori unitari di riferimento: 10 € per ogni transazione su azioni, 2,50 € per ogni transazione su ETF.</t>
  </si>
  <si>
    <t xml:space="preserve">0,2 operazioni medie al mese su ETF, a 2,50 € l'una: 6 € l'anno su un capitale di riferimento di 2.000 €, pari al capitale medio che gli investitori allocano su questo portafoglio.</t>
  </si>
  <si>
    <t xml:space="preserve">0,8 operazioni medie al mese su ETF, a 2,50 € l'una: 24 € l'anno su un capitale di riferimento di 10.000 €, pari al capitale medio che gli investitori allocano su questo portafoglio.</t>
  </si>
  <si>
    <t xml:space="preserve">2,7 operazioni medie al mese su ETF, a 2,50 € l'una: 81 € l'anno su un capitale di riferimento di 20.000 €, pari al capitale medio che gli investitori allocano su questo portafoglio.</t>
  </si>
  <si>
    <t xml:space="preserve">4,9 operazioni medie al mese su azioni singole, a 10,00 € l'una: 588 € l'anno su un capitale di riferimento di 50.000 €, pari al capitale medio che gli investitori allocano su questo portafoglio.</t>
  </si>
  <si>
    <t xml:space="preserve">TER dell'ETF che replica l'indice.</t>
  </si>
  <si>
    <t xml:space="preserve">Periodo e ribilanciamenti</t>
  </si>
  <si>
    <t xml:space="preserve">Simulazione dal 1° gennaio 2006 al 31 dicembre 2025, aggiornata annualmente.</t>
  </si>
  <si>
    <t xml:space="preserve">Risultati reali dal 1° gennaio 2023, aggiornati trimestralmente. Ultimo aggiornamento 2 agosto 2026.</t>
  </si>
  <si>
    <t xml:space="preserve">Ribilanciamento</t>
  </si>
  <si>
    <t xml:space="preserve">Prima domenica di ogni mese. Unica eccezione: il ribilanciamento di fine anno cade il 1° gennaio dell'anno successivo, con i prezzi di chiusura del 31 dicembre.</t>
  </si>
  <si>
    <t xml:space="preserve">Definizione delle metriche</t>
  </si>
  <si>
    <t xml:space="preserve">CAGR</t>
  </si>
  <si>
    <t xml:space="preserve">Rendimento medio annuo composto sul periodo indicato.</t>
  </si>
  <si>
    <t xml:space="preserve">Total return</t>
  </si>
  <si>
    <t xml:space="preserve">Variazione complessiva sul periodo. La riga in euro mostra a quanto ammonterebbero 10.000 € investiti all'inizio.</t>
  </si>
  <si>
    <t xml:space="preserve">Rapporto fra CAGR netto e deviazione al ribasso annualizzata dei rendimenti mensili, calcolata con rendimento obiettivo pari a zero. Più è alto, migliore è il rapporto fra rendimento e rischio di perdita.</t>
  </si>
  <si>
    <t xml:space="preserve">Perdita massima da un massimo precedente, misurata sui punti mensili della serie ed espressa come grandezza positiva. Un valore più basso è migliore.</t>
  </si>
  <si>
    <t xml:space="preserve">Scarto</t>
  </si>
  <si>
    <t xml:space="preserve">Differenza rispetto a MSCI ACWI IMI, il benchmark di riferimento. Sul max drawdown il segno è invertito, perché un valore più basso è un risultato migliore. Lo S&amp;P 500 è riportato come ulteriore indice di confronto e non genera scarto.</t>
  </si>
  <si>
    <t xml:space="preserve">Valuta e costi</t>
  </si>
  <si>
    <t xml:space="preserve">Valuta</t>
  </si>
  <si>
    <t xml:space="preserve">Tutti i valori sono in euro, con dividendi netti reinvestiti.</t>
  </si>
  <si>
    <t xml:space="preserve">Lordo e netto</t>
  </si>
  <si>
    <t xml:space="preserve">Le serie riportate nei fogli sono al netto dei costi: sono i rendimenti effettivamente conseguiti. Il valore lordo indicato nelle tabelle è ricavato da quello netto reintegrando i costi. Sortino ratio e max drawdown sono calcolati sulla serie netta, cioè sul risultato effettivo per l'investitore.</t>
  </si>
  <si>
    <t xml:space="preserve">Portafogli</t>
  </si>
  <si>
    <t xml:space="preserve">Le serie comprendono sia il TER degli strumenti sia i costi di transazione dei ribilanciamenti.</t>
  </si>
  <si>
    <t xml:space="preserve">Indici</t>
  </si>
  <si>
    <t xml:space="preserve">Anche le serie degli indici sono al netto del TER di un ETF che li replica, per rendere il confronto omogeneo: nessuno può comprare un indice a costo zero.</t>
  </si>
  <si>
    <t xml:space="preserve">Avvertenza</t>
  </si>
  <si>
    <t xml:space="preserve">Il backtest è una simulazione e non rappresenta risultati realmente conseguiti. I rendimenti passati, simulati o reali, non sono indicativi di quelli futuri.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</si>
</sst>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%"/>
    <numFmt numFmtId="166" formatCode="\+0.0&quot; p.p.&quot;;\-0.0&quot; p.p.&quot;"/>
    <numFmt numFmtId="167" formatCode="#,##0&quot; €&quot;"/>
    <numFmt numFmtId="168" formatCode="0.00"/>
    <numFmt numFmtId="169" formatCode="\+0.00;\-0.00"/>
    <numFmt numFmtId="170" formatCode="dd/mm/yyyy"/>
    <numFmt numFmtId="171" formatCode="#,##0.00"/>
    <numFmt numFmtId="172" formatCode="0.0000"/>
    <numFmt numFmtId="173" formatCode="0.0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47B2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3"/>
      <color rgb="FF8A8A85"/>
      <name val="Arial"/>
      <family val="0"/>
      <charset val="1"/>
    </font>
    <font>
      <b val="true"/>
      <sz val="11"/>
      <color rgb="FF0B0B0B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0B0B"/>
      <name val="Arial"/>
      <family val="0"/>
      <charset val="1"/>
    </font>
    <font>
      <b val="true"/>
      <sz val="10"/>
      <color rgb="FF0B0B0B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3"/>
      <color rgb="FF0B0B0B"/>
      <name val="Arial"/>
      <family val="0"/>
      <charset val="1"/>
    </font>
    <font>
      <b val="true"/>
      <sz val="13"/>
      <color rgb="FFD65A00"/>
      <name val="Arial"/>
      <family val="0"/>
      <charset val="1"/>
    </font>
    <font>
      <b val="true"/>
      <sz val="13"/>
      <color rgb="FF347B2D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9"/>
      <color rgb="FF3A2E00"/>
      <name val="Arial"/>
      <family val="0"/>
      <charset val="1"/>
    </font>
    <font>
      <sz val="8"/>
      <color rgb="FF999999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8"/>
      <color rgb="FFBBBBBB"/>
      <name val="Arial"/>
      <family val="0"/>
      <charset val="1"/>
    </font>
    <font>
      <b val="true"/>
      <sz val="14"/>
      <color rgb="FF347B2D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347B2D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2F3F6"/>
        <bgColor rgb="FFFAFAFA"/>
      </patternFill>
    </fill>
    <fill>
      <patternFill patternType="solid">
        <fgColor rgb="FF8A8A85"/>
        <bgColor rgb="FF888888"/>
      </patternFill>
    </fill>
    <fill>
      <patternFill patternType="solid">
        <fgColor rgb="FF6A3B9E"/>
        <bgColor rgb="FF993366"/>
      </patternFill>
    </fill>
    <fill>
      <patternFill patternType="solid">
        <fgColor rgb="FF2979B8"/>
        <bgColor rgb="FF3366FF"/>
      </patternFill>
    </fill>
    <fill>
      <patternFill patternType="solid">
        <fgColor rgb="FF0B0B0B"/>
        <bgColor rgb="FF000000"/>
      </patternFill>
    </fill>
    <fill>
      <patternFill patternType="solid">
        <fgColor rgb="FFD65A00"/>
        <bgColor rgb="FFB02525"/>
      </patternFill>
    </fill>
    <fill>
      <patternFill patternType="solid">
        <fgColor rgb="FF347B2D"/>
        <bgColor rgb="FF2E6B2A"/>
      </patternFill>
    </fill>
    <fill>
      <patternFill patternType="solid">
        <fgColor rgb="FFC9A227"/>
        <bgColor rgb="FF99CC00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7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8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22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3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B2A"/>
        <sz val="10"/>
      </font>
      <fill>
        <patternFill>
          <bgColor rgb="FFE8F2E7"/>
        </patternFill>
      </fill>
    </dxf>
    <dxf>
      <font>
        <name val="Arial"/>
        <charset val="1"/>
        <family val="0"/>
        <b val="1"/>
        <color rgb="FFB02525"/>
        <sz val="10"/>
      </font>
      <fill>
        <patternFill>
          <bgColor rgb="FFFBEA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A"/>
      <rgbColor rgb="FF000080"/>
      <rgbColor rgb="FF808000"/>
      <rgbColor rgb="FF800080"/>
      <rgbColor rgb="FF008080"/>
      <rgbColor rgb="FFBBBBBB"/>
      <rgbColor rgb="FF888888"/>
      <rgbColor rgb="FF8A8A85"/>
      <rgbColor rgb="FF993366"/>
      <rgbColor rgb="FFFAFAFA"/>
      <rgbColor rgb="FFE8F2E7"/>
      <rgbColor rgb="FF660066"/>
      <rgbColor rgb="FFFF8080"/>
      <rgbColor rgb="FF2979B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6"/>
      <rgbColor rgb="FFCCFFCC"/>
      <rgbColor rgb="FFFB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D65A00"/>
      <rgbColor rgb="FF666666"/>
      <rgbColor rgb="FF999999"/>
      <rgbColor rgb="FF003366"/>
      <rgbColor rgb="FF347B2D"/>
      <rgbColor rgb="FF0B0B0B"/>
      <rgbColor rgb="FF3A2E00"/>
      <rgbColor rgb="FFB02525"/>
      <rgbColor rgb="FF993366"/>
      <rgbColor rgb="FF6A3B9E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418680</xdr:colOff>
      <xdr:row>4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8859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418680</xdr:colOff>
      <xdr:row>29</xdr:row>
      <xdr:rowOff>418680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0" y="7305840"/>
          <a:ext cx="418680" cy="418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418680</xdr:colOff>
      <xdr:row>54</xdr:row>
      <xdr:rowOff>418680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0" y="137253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418680</xdr:colOff>
      <xdr:row>79</xdr:row>
      <xdr:rowOff>418680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0" y="20145240"/>
          <a:ext cx="4186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9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6" hidden="false" customHeight="true" outlineLevel="0" collapsed="false">
      <c r="B5" s="4" t="s">
        <v>3</v>
      </c>
    </row>
    <row r="7" customFormat="false" ht="15" hidden="false" customHeight="false" outlineLevel="0" collapsed="false">
      <c r="A7" s="5" t="s">
        <v>4</v>
      </c>
      <c r="B7" s="2" t="s">
        <v>5</v>
      </c>
    </row>
    <row r="8" customFormat="false" ht="27.75" hidden="false" customHeight="true" outlineLevel="0" collapsed="false">
      <c r="A8" s="6"/>
      <c r="B8" s="7" t="s">
        <v>6</v>
      </c>
      <c r="C8" s="8" t="s">
        <v>7</v>
      </c>
      <c r="D8" s="9" t="s">
        <v>8</v>
      </c>
      <c r="E8" s="10" t="s">
        <v>9</v>
      </c>
    </row>
    <row r="9" customFormat="false" ht="21" hidden="false" customHeight="true" outlineLevel="0" collapsed="false">
      <c r="A9" s="11" t="s">
        <v>10</v>
      </c>
      <c r="B9" s="12" t="n">
        <f aca="false">(1+B10)/(1-Note!$B$6)-1</f>
        <v>0.107422268275255</v>
      </c>
      <c r="C9" s="13" t="n">
        <f aca="false">(1+C10)/(1-Note!$B$10)-1</f>
        <v>0.0818865130965696</v>
      </c>
      <c r="D9" s="13" t="n">
        <f aca="false">(1+D10)/(1-Note!$B$11)-1</f>
        <v>0.110218961689347</v>
      </c>
      <c r="E9" s="14" t="n">
        <f aca="false">(B9-C9)*100</f>
        <v>2.55357551786857</v>
      </c>
    </row>
    <row r="10" customFormat="false" ht="21" hidden="false" customHeight="true" outlineLevel="0" collapsed="false">
      <c r="A10" s="11" t="s">
        <v>11</v>
      </c>
      <c r="B10" s="12" t="n">
        <f aca="false">(Backtest!B245/Backtest!B5)^(365.25/(Backtest!$A$245-Backtest!$A$5))-1</f>
        <v>0.104100001470429</v>
      </c>
      <c r="C10" s="13" t="n">
        <f aca="false">(Backtest!F245/Backtest!F5)^(365.25/(Backtest!$A$245-Backtest!$A$5))-1</f>
        <v>0.0797227400703764</v>
      </c>
      <c r="D10" s="13" t="n">
        <f aca="false">(Backtest!G245/Backtest!G5)^(365.25/(Backtest!$A$245-Backtest!$A$5))-1</f>
        <v>0.109441808416164</v>
      </c>
      <c r="E10" s="14" t="n">
        <f aca="false">(B10-C10)*100</f>
        <v>2.4377261400053</v>
      </c>
    </row>
    <row r="11" customFormat="false" ht="21" hidden="false" customHeight="true" outlineLevel="0" collapsed="false">
      <c r="A11" s="11" t="s">
        <v>12</v>
      </c>
      <c r="B11" s="12" t="n">
        <f aca="false">(1+B12)/(1-Note!$B$6)^((Backtest!$A$245-Backtest!$A$5)/365.25)-1</f>
        <v>6.69599971476667</v>
      </c>
      <c r="C11" s="13" t="n">
        <f aca="false">(1+C12)/(1-Note!$B$10)^((Backtest!$A$245-Backtest!$A$5)/365.25)-1</f>
        <v>3.82652030277692</v>
      </c>
      <c r="D11" s="13" t="n">
        <f aca="false">(1+D12)/(1-Note!$B$11)^((Backtest!$A$245-Backtest!$A$5)/365.25)-1</f>
        <v>7.09417909484524</v>
      </c>
      <c r="E11" s="14" t="n">
        <f aca="false">(B11-C11)*100</f>
        <v>286.947941198975</v>
      </c>
    </row>
    <row r="12" customFormat="false" ht="21" hidden="false" customHeight="true" outlineLevel="0" collapsed="false">
      <c r="A12" s="11" t="s">
        <v>13</v>
      </c>
      <c r="B12" s="12" t="n">
        <f aca="false">Backtest!B245/Backtest!B5-1</f>
        <v>6.247166</v>
      </c>
      <c r="C12" s="13" t="n">
        <f aca="false">Backtest!F245/Backtest!F5-1</f>
        <v>3.637084</v>
      </c>
      <c r="D12" s="13" t="n">
        <f aca="false">Backtest!G245/Backtest!G5-1</f>
        <v>6.981611</v>
      </c>
      <c r="E12" s="14" t="n">
        <f aca="false">(B12-C12)*100</f>
        <v>261.0082</v>
      </c>
    </row>
    <row r="13" customFormat="false" ht="21" hidden="false" customHeight="true" outlineLevel="0" collapsed="false">
      <c r="A13" s="11" t="s">
        <v>14</v>
      </c>
      <c r="B13" s="15" t="n">
        <f aca="false">Backtest!B245</f>
        <v>72471.66</v>
      </c>
      <c r="C13" s="16" t="n">
        <f aca="false">Backtest!F245</f>
        <v>46370.84</v>
      </c>
      <c r="D13" s="16" t="n">
        <f aca="false">Backtest!G245</f>
        <v>79816.11</v>
      </c>
      <c r="E13" s="17"/>
    </row>
    <row r="14" customFormat="false" ht="21" hidden="false" customHeight="true" outlineLevel="0" collapsed="false">
      <c r="A14" s="11" t="s">
        <v>15</v>
      </c>
      <c r="B14" s="18" t="n">
        <f aca="false">IFERROR(B10/(SQRT(SUMPRODUCT((Backtest!$I$6:$I$245&lt;0)*Backtest!$I$6:$I$245^2)/COUNT(Backtest!$I$6:$I$245))*SQRT(12)),"")</f>
        <v>1.37626409885128</v>
      </c>
      <c r="C14" s="19" t="n">
        <f aca="false">IFERROR(C10/(SQRT(SUMPRODUCT((Backtest!$M$6:$M$245&lt;0)*Backtest!$M$6:$M$245^2)/COUNT(Backtest!$M$6:$M$245))*SQRT(12)),"")</f>
        <v>0.870026622360903</v>
      </c>
      <c r="D14" s="19" t="n">
        <f aca="false">IFERROR(D10/(SQRT(SUMPRODUCT((Backtest!$N$6:$N$245&lt;0)*Backtest!$N$6:$N$245^2)/COUNT(Backtest!$N$6:$N$245))*SQRT(12)),"")</f>
        <v>1.23267221969092</v>
      </c>
      <c r="E14" s="20" t="n">
        <f aca="false">B14-C14</f>
        <v>0.506237476490373</v>
      </c>
    </row>
    <row r="15" customFormat="false" ht="21" hidden="false" customHeight="true" outlineLevel="0" collapsed="false">
      <c r="A15" s="11" t="s">
        <v>16</v>
      </c>
      <c r="B15" s="12" t="n">
        <f aca="false">-MIN(Backtest!$P$5:$P$245)</f>
        <v>0.256711203180929</v>
      </c>
      <c r="C15" s="13" t="n">
        <f aca="false">-MIN(Backtest!$T$5:$T$245)</f>
        <v>0.492255772464247</v>
      </c>
      <c r="D15" s="13" t="n">
        <f aca="false">-MIN(Backtest!$U$5:$U$245)</f>
        <v>0.468675281923369</v>
      </c>
      <c r="E15" s="14" t="n">
        <f aca="false">(B15-C15)*100</f>
        <v>-23.5544569283317</v>
      </c>
    </row>
    <row r="18" customFormat="false" ht="15" hidden="false" customHeight="false" outlineLevel="0" collapsed="false">
      <c r="A18" s="5" t="s">
        <v>17</v>
      </c>
      <c r="B18" s="2" t="s">
        <v>18</v>
      </c>
    </row>
    <row r="19" customFormat="false" ht="27.75" hidden="false" customHeight="true" outlineLevel="0" collapsed="false">
      <c r="A19" s="6"/>
      <c r="B19" s="7" t="s">
        <v>6</v>
      </c>
      <c r="C19" s="8" t="s">
        <v>7</v>
      </c>
      <c r="D19" s="9" t="s">
        <v>8</v>
      </c>
      <c r="E19" s="10" t="s">
        <v>9</v>
      </c>
    </row>
    <row r="20" customFormat="false" ht="21" hidden="false" customHeight="true" outlineLevel="0" collapsed="false">
      <c r="A20" s="11" t="s">
        <v>10</v>
      </c>
      <c r="B20" s="12" t="n">
        <f aca="false">(1+B21)/(1-Note!$B$6)-1</f>
        <v>0.196907554303874</v>
      </c>
      <c r="C20" s="13" t="n">
        <f aca="false">(1+C21)/(1-Note!$B$10)-1</f>
        <v>0.176024214573323</v>
      </c>
      <c r="D20" s="13" t="n">
        <f aca="false">(1+D21)/(1-Note!$B$11)-1</f>
        <v>0.196775197387731</v>
      </c>
      <c r="E20" s="14" t="n">
        <f aca="false">(B20-C20)*100</f>
        <v>2.08833397305517</v>
      </c>
    </row>
    <row r="21" customFormat="false" ht="21" hidden="false" customHeight="true" outlineLevel="0" collapsed="false">
      <c r="A21" s="11" t="s">
        <v>11</v>
      </c>
      <c r="B21" s="12" t="n">
        <f aca="false">('Risultati reali'!B48/'Risultati reali'!B5)^(365.25/('Risultati reali'!$A$48-'Risultati reali'!$A$5))-1</f>
        <v>0.193316831640963</v>
      </c>
      <c r="C21" s="13" t="n">
        <f aca="false">('Risultati reali'!F48/'Risultati reali'!F5)^(365.25/('Risultati reali'!$A$48-'Risultati reali'!$A$5))-1</f>
        <v>0.173672166144176</v>
      </c>
      <c r="D21" s="13" t="n">
        <f aca="false">('Risultati reali'!G48/'Risultati reali'!G5)^(365.25/('Risultati reali'!$A$48-'Risultati reali'!$A$5))-1</f>
        <v>0.19593745474956</v>
      </c>
      <c r="E21" s="14" t="n">
        <f aca="false">(B21-C21)*100</f>
        <v>1.96446654967866</v>
      </c>
    </row>
    <row r="22" customFormat="false" ht="21" hidden="false" customHeight="true" outlineLevel="0" collapsed="false">
      <c r="A22" s="11" t="s">
        <v>12</v>
      </c>
      <c r="B22" s="12" t="n">
        <f aca="false">(1+B23)/(1-Note!$B$6)^(('Risultati reali'!$A$48-'Risultati reali'!$A$5)/365.25)-1</f>
        <v>0.904395957904704</v>
      </c>
      <c r="C22" s="13" t="n">
        <f aca="false">(1+C23)/(1-Note!$B$10)^(('Risultati reali'!$A$48-'Risultati reali'!$A$5)/365.25)-1</f>
        <v>0.787973567558686</v>
      </c>
      <c r="D22" s="13" t="n">
        <f aca="false">(1+D23)/(1-Note!$B$11)^(('Risultati reali'!$A$48-'Risultati reali'!$A$5)/365.25)-1</f>
        <v>0.903641333825741</v>
      </c>
      <c r="E22" s="14" t="n">
        <f aca="false">(B22-C22)*100</f>
        <v>11.6422390346018</v>
      </c>
    </row>
    <row r="23" customFormat="false" ht="21" hidden="false" customHeight="true" outlineLevel="0" collapsed="false">
      <c r="A23" s="11" t="s">
        <v>13</v>
      </c>
      <c r="B23" s="12" t="n">
        <f aca="false">'Risultati reali'!B48/'Risultati reali'!B5-1</f>
        <v>0.884</v>
      </c>
      <c r="C23" s="13" t="n">
        <f aca="false">'Risultati reali'!F48/'Risultati reali'!F5-1</f>
        <v>0.775191</v>
      </c>
      <c r="D23" s="13" t="n">
        <f aca="false">'Risultati reali'!G48/'Risultati reali'!G5-1</f>
        <v>0.89887</v>
      </c>
      <c r="E23" s="14" t="n">
        <f aca="false">(B23-C23)*100</f>
        <v>10.8809</v>
      </c>
    </row>
    <row r="24" customFormat="false" ht="21" hidden="false" customHeight="true" outlineLevel="0" collapsed="false">
      <c r="A24" s="11" t="s">
        <v>14</v>
      </c>
      <c r="B24" s="15" t="n">
        <f aca="false">'Risultati reali'!B48</f>
        <v>18840</v>
      </c>
      <c r="C24" s="16" t="n">
        <f aca="false">'Risultati reali'!F48</f>
        <v>17751.91</v>
      </c>
      <c r="D24" s="16" t="n">
        <f aca="false">'Risultati reali'!G48</f>
        <v>18988.7</v>
      </c>
      <c r="E24" s="17"/>
    </row>
    <row r="25" customFormat="false" ht="21" hidden="false" customHeight="true" outlineLevel="0" collapsed="false">
      <c r="A25" s="11" t="s">
        <v>15</v>
      </c>
      <c r="B25" s="18" t="n">
        <f aca="false">IFERROR(B21/(SQRT(SUMPRODUCT(('Risultati reali'!$I$6:$I$48&lt;0)*'Risultati reali'!$I$6:$I$48^2)/COUNT('Risultati reali'!$I$6:$I$48))*SQRT(12)),"")</f>
        <v>4.51199510895529</v>
      </c>
      <c r="C25" s="19" t="n">
        <f aca="false">IFERROR(C21/(SQRT(SUMPRODUCT(('Risultati reali'!$M$6:$M$48&lt;0)*'Risultati reali'!$M$6:$M$48^2)/COUNT('Risultati reali'!$M$6:$M$48))*SQRT(12)),"")</f>
        <v>2.94243345190609</v>
      </c>
      <c r="D25" s="19" t="n">
        <f aca="false">IFERROR(D21/(SQRT(SUMPRODUCT(('Risultati reali'!$N$6:$N$48&lt;0)*'Risultati reali'!$N$6:$N$48^2)/COUNT('Risultati reali'!$N$6:$N$48))*SQRT(12)),"")</f>
        <v>3.04512605525676</v>
      </c>
      <c r="E25" s="20" t="n">
        <f aca="false">B25-C25</f>
        <v>1.5695616570492</v>
      </c>
    </row>
    <row r="26" customFormat="false" ht="21" hidden="false" customHeight="true" outlineLevel="0" collapsed="false">
      <c r="A26" s="11" t="s">
        <v>16</v>
      </c>
      <c r="B26" s="12" t="n">
        <f aca="false">-MIN('Risultati reali'!$P$5:$P$48)</f>
        <v>0.0720870106575763</v>
      </c>
      <c r="C26" s="13" t="n">
        <f aca="false">-MIN('Risultati reali'!$T$5:$T$48)</f>
        <v>0.121619730335122</v>
      </c>
      <c r="D26" s="13" t="n">
        <f aca="false">-MIN('Risultati reali'!$U$5:$U$48)</f>
        <v>0.154829402812128</v>
      </c>
      <c r="E26" s="14" t="n">
        <f aca="false">(B26-C26)*100</f>
        <v>-4.95327196775461</v>
      </c>
    </row>
    <row r="30" customFormat="false" ht="36" hidden="false" customHeight="true" outlineLevel="0" collapsed="false">
      <c r="B30" s="21" t="s">
        <v>19</v>
      </c>
    </row>
    <row r="32" customFormat="false" ht="15" hidden="false" customHeight="false" outlineLevel="0" collapsed="false">
      <c r="A32" s="5" t="s">
        <v>4</v>
      </c>
      <c r="B32" s="2" t="s">
        <v>5</v>
      </c>
    </row>
    <row r="33" customFormat="false" ht="27.75" hidden="false" customHeight="true" outlineLevel="0" collapsed="false">
      <c r="A33" s="6"/>
      <c r="B33" s="22" t="s">
        <v>20</v>
      </c>
      <c r="C33" s="8" t="s">
        <v>7</v>
      </c>
      <c r="D33" s="9" t="s">
        <v>8</v>
      </c>
      <c r="E33" s="10" t="s">
        <v>9</v>
      </c>
    </row>
    <row r="34" customFormat="false" ht="21" hidden="false" customHeight="true" outlineLevel="0" collapsed="false">
      <c r="A34" s="11" t="s">
        <v>10</v>
      </c>
      <c r="B34" s="12" t="n">
        <f aca="false">(1+B35)/(1-Note!$B$7)-1</f>
        <v>0.125501200745219</v>
      </c>
      <c r="C34" s="13" t="n">
        <f aca="false">(1+C35)/(1-Note!$B$10)-1</f>
        <v>0.0818865130965696</v>
      </c>
      <c r="D34" s="13" t="n">
        <f aca="false">(1+D35)/(1-Note!$B$11)-1</f>
        <v>0.110218961689347</v>
      </c>
      <c r="E34" s="14" t="n">
        <f aca="false">(B34-C34)*100</f>
        <v>4.36146876486498</v>
      </c>
    </row>
    <row r="35" customFormat="false" ht="21" hidden="false" customHeight="true" outlineLevel="0" collapsed="false">
      <c r="A35" s="11" t="s">
        <v>11</v>
      </c>
      <c r="B35" s="12" t="n">
        <f aca="false">(Backtest!C245/Backtest!C5)^(365.25/(Backtest!$A$245-Backtest!$A$5))-1</f>
        <v>0.122799997863431</v>
      </c>
      <c r="C35" s="13" t="n">
        <f aca="false">(Backtest!F245/Backtest!F5)^(365.25/(Backtest!$A$245-Backtest!$A$5))-1</f>
        <v>0.0797227400703764</v>
      </c>
      <c r="D35" s="13" t="n">
        <f aca="false">(Backtest!G245/Backtest!G5)^(365.25/(Backtest!$A$245-Backtest!$A$5))-1</f>
        <v>0.109441808416164</v>
      </c>
      <c r="E35" s="14" t="n">
        <f aca="false">(B35-C35)*100</f>
        <v>4.30772577930545</v>
      </c>
    </row>
    <row r="36" customFormat="false" ht="21" hidden="false" customHeight="true" outlineLevel="0" collapsed="false">
      <c r="A36" s="11" t="s">
        <v>12</v>
      </c>
      <c r="B36" s="12" t="n">
        <f aca="false">(1+B37)/(1-Note!$B$7)^((Backtest!$A$245-Backtest!$A$5)/365.25)-1</f>
        <v>9.6394518462855</v>
      </c>
      <c r="C36" s="13" t="n">
        <f aca="false">(1+C37)/(1-Note!$B$10)^((Backtest!$A$245-Backtest!$A$5)/365.25)-1</f>
        <v>3.82652030277692</v>
      </c>
      <c r="D36" s="13" t="n">
        <f aca="false">(1+D37)/(1-Note!$B$11)^((Backtest!$A$245-Backtest!$A$5)/365.25)-1</f>
        <v>7.09417909484524</v>
      </c>
      <c r="E36" s="14" t="n">
        <f aca="false">(B36-C36)*100</f>
        <v>581.293154350858</v>
      </c>
    </row>
    <row r="37" customFormat="false" ht="21" hidden="false" customHeight="true" outlineLevel="0" collapsed="false">
      <c r="A37" s="11" t="s">
        <v>13</v>
      </c>
      <c r="B37" s="12" t="n">
        <f aca="false">Backtest!C245/Backtest!C5-1</f>
        <v>9.140236</v>
      </c>
      <c r="C37" s="13" t="n">
        <f aca="false">Backtest!F245/Backtest!F5-1</f>
        <v>3.637084</v>
      </c>
      <c r="D37" s="13" t="n">
        <f aca="false">Backtest!G245/Backtest!G5-1</f>
        <v>6.981611</v>
      </c>
      <c r="E37" s="14" t="n">
        <f aca="false">(B37-C37)*100</f>
        <v>550.3152</v>
      </c>
    </row>
    <row r="38" customFormat="false" ht="21" hidden="false" customHeight="true" outlineLevel="0" collapsed="false">
      <c r="A38" s="11" t="s">
        <v>14</v>
      </c>
      <c r="B38" s="15" t="n">
        <f aca="false">Backtest!C245</f>
        <v>101402.36</v>
      </c>
      <c r="C38" s="16" t="n">
        <f aca="false">Backtest!F245</f>
        <v>46370.84</v>
      </c>
      <c r="D38" s="16" t="n">
        <f aca="false">Backtest!G245</f>
        <v>79816.11</v>
      </c>
      <c r="E38" s="17"/>
    </row>
    <row r="39" customFormat="false" ht="21" hidden="false" customHeight="true" outlineLevel="0" collapsed="false">
      <c r="A39" s="11" t="s">
        <v>15</v>
      </c>
      <c r="B39" s="18" t="n">
        <f aca="false">IFERROR(B35/(SQRT(SUMPRODUCT((Backtest!$J$6:$J$245&lt;0)*Backtest!$J$6:$J$245^2)/COUNT(Backtest!$J$6:$J$245))*SQRT(12)),"")</f>
        <v>1.43816851528721</v>
      </c>
      <c r="C39" s="19" t="n">
        <f aca="false">IFERROR(C35/(SQRT(SUMPRODUCT((Backtest!$M$6:$M$245&lt;0)*Backtest!$M$6:$M$245^2)/COUNT(Backtest!$M$6:$M$245))*SQRT(12)),"")</f>
        <v>0.870026622360903</v>
      </c>
      <c r="D39" s="19" t="n">
        <f aca="false">IFERROR(D35/(SQRT(SUMPRODUCT((Backtest!$N$6:$N$245&lt;0)*Backtest!$N$6:$N$245^2)/COUNT(Backtest!$N$6:$N$245))*SQRT(12)),"")</f>
        <v>1.23267221969092</v>
      </c>
      <c r="E39" s="20" t="n">
        <f aca="false">B39-C39</f>
        <v>0.568141892926309</v>
      </c>
    </row>
    <row r="40" customFormat="false" ht="21" hidden="false" customHeight="true" outlineLevel="0" collapsed="false">
      <c r="A40" s="11" t="s">
        <v>16</v>
      </c>
      <c r="B40" s="12" t="n">
        <f aca="false">-MIN(Backtest!$Q$5:$Q$245)</f>
        <v>0.270107197856197</v>
      </c>
      <c r="C40" s="13" t="n">
        <f aca="false">-MIN(Backtest!$T$5:$T$245)</f>
        <v>0.492255772464247</v>
      </c>
      <c r="D40" s="13" t="n">
        <f aca="false">-MIN(Backtest!$U$5:$U$245)</f>
        <v>0.468675281923369</v>
      </c>
      <c r="E40" s="14" t="n">
        <f aca="false">(B40-C40)*100</f>
        <v>-22.214857460805</v>
      </c>
    </row>
    <row r="43" customFormat="false" ht="15" hidden="false" customHeight="false" outlineLevel="0" collapsed="false">
      <c r="A43" s="5" t="s">
        <v>17</v>
      </c>
      <c r="B43" s="2" t="s">
        <v>18</v>
      </c>
    </row>
    <row r="44" customFormat="false" ht="27.75" hidden="false" customHeight="true" outlineLevel="0" collapsed="false">
      <c r="A44" s="6"/>
      <c r="B44" s="22" t="s">
        <v>20</v>
      </c>
      <c r="C44" s="8" t="s">
        <v>7</v>
      </c>
      <c r="D44" s="9" t="s">
        <v>8</v>
      </c>
      <c r="E44" s="10" t="s">
        <v>9</v>
      </c>
    </row>
    <row r="45" customFormat="false" ht="21" hidden="false" customHeight="true" outlineLevel="0" collapsed="false">
      <c r="A45" s="11" t="s">
        <v>10</v>
      </c>
      <c r="B45" s="12" t="n">
        <f aca="false">(1+B46)/(1-Note!$B$7)-1</f>
        <v>0.209804796383325</v>
      </c>
      <c r="C45" s="13" t="n">
        <f aca="false">(1+C46)/(1-Note!$B$10)-1</f>
        <v>0.176024214573323</v>
      </c>
      <c r="D45" s="13" t="n">
        <f aca="false">(1+D46)/(1-Note!$B$11)-1</f>
        <v>0.196775197387731</v>
      </c>
      <c r="E45" s="14" t="n">
        <f aca="false">(B45-C45)*100</f>
        <v>3.37805818100023</v>
      </c>
    </row>
    <row r="46" customFormat="false" ht="21" hidden="false" customHeight="true" outlineLevel="0" collapsed="false">
      <c r="A46" s="11" t="s">
        <v>11</v>
      </c>
      <c r="B46" s="12" t="n">
        <f aca="false">('Risultati reali'!C48/'Risultati reali'!C5)^(365.25/('Risultati reali'!$A$48-'Risultati reali'!$A$5))-1</f>
        <v>0.206901264872005</v>
      </c>
      <c r="C46" s="13" t="n">
        <f aca="false">('Risultati reali'!F48/'Risultati reali'!F5)^(365.25/('Risultati reali'!$A$48-'Risultati reali'!$A$5))-1</f>
        <v>0.173672166144176</v>
      </c>
      <c r="D46" s="13" t="n">
        <f aca="false">('Risultati reali'!G48/'Risultati reali'!G5)^(365.25/('Risultati reali'!$A$48-'Risultati reali'!$A$5))-1</f>
        <v>0.19593745474956</v>
      </c>
      <c r="E46" s="14" t="n">
        <f aca="false">(B46-C46)*100</f>
        <v>3.3229098727829</v>
      </c>
    </row>
    <row r="47" customFormat="false" ht="21" hidden="false" customHeight="true" outlineLevel="0" collapsed="false">
      <c r="A47" s="11" t="s">
        <v>12</v>
      </c>
      <c r="B47" s="12" t="n">
        <f aca="false">(1+B48)/(1-Note!$B$7)^(('Risultati reali'!$A$48-'Risultati reali'!$A$5)/365.25)-1</f>
        <v>0.97896885984523</v>
      </c>
      <c r="C47" s="13" t="n">
        <f aca="false">(1+C48)/(1-Note!$B$10)^(('Risultati reali'!$A$48-'Risultati reali'!$A$5)/365.25)-1</f>
        <v>0.787973567558686</v>
      </c>
      <c r="D47" s="13" t="n">
        <f aca="false">(1+D48)/(1-Note!$B$11)^(('Risultati reali'!$A$48-'Risultati reali'!$A$5)/365.25)-1</f>
        <v>0.903641333825741</v>
      </c>
      <c r="E47" s="14" t="n">
        <f aca="false">(B47-C47)*100</f>
        <v>19.0995292286544</v>
      </c>
    </row>
    <row r="48" customFormat="false" ht="21" hidden="false" customHeight="true" outlineLevel="0" collapsed="false">
      <c r="A48" s="11" t="s">
        <v>13</v>
      </c>
      <c r="B48" s="12" t="n">
        <f aca="false">'Risultati reali'!C48/'Risultati reali'!C5-1</f>
        <v>0.962</v>
      </c>
      <c r="C48" s="13" t="n">
        <f aca="false">'Risultati reali'!F48/'Risultati reali'!F5-1</f>
        <v>0.775191</v>
      </c>
      <c r="D48" s="13" t="n">
        <f aca="false">'Risultati reali'!G48/'Risultati reali'!G5-1</f>
        <v>0.89887</v>
      </c>
      <c r="E48" s="14" t="n">
        <f aca="false">(B48-C48)*100</f>
        <v>18.6809</v>
      </c>
    </row>
    <row r="49" customFormat="false" ht="21" hidden="false" customHeight="true" outlineLevel="0" collapsed="false">
      <c r="A49" s="11" t="s">
        <v>14</v>
      </c>
      <c r="B49" s="15" t="n">
        <f aca="false">'Risultati reali'!C48</f>
        <v>19620</v>
      </c>
      <c r="C49" s="16" t="n">
        <f aca="false">'Risultati reali'!F48</f>
        <v>17751.91</v>
      </c>
      <c r="D49" s="16" t="n">
        <f aca="false">'Risultati reali'!G48</f>
        <v>18988.7</v>
      </c>
      <c r="E49" s="17"/>
    </row>
    <row r="50" customFormat="false" ht="21" hidden="false" customHeight="true" outlineLevel="0" collapsed="false">
      <c r="A50" s="11" t="s">
        <v>15</v>
      </c>
      <c r="B50" s="18" t="n">
        <f aca="false">IFERROR(B46/(SQRT(SUMPRODUCT(('Risultati reali'!$J$6:$J$48&lt;0)*'Risultati reali'!$J$6:$J$48^2)/COUNT('Risultati reali'!$J$6:$J$48))*SQRT(12)),"")</f>
        <v>3.94530203164834</v>
      </c>
      <c r="C50" s="19" t="n">
        <f aca="false">IFERROR(C46/(SQRT(SUMPRODUCT(('Risultati reali'!$M$6:$M$48&lt;0)*'Risultati reali'!$M$6:$M$48^2)/COUNT('Risultati reali'!$M$6:$M$48))*SQRT(12)),"")</f>
        <v>2.94243345190609</v>
      </c>
      <c r="D50" s="19" t="n">
        <f aca="false">IFERROR(D46/(SQRT(SUMPRODUCT(('Risultati reali'!$N$6:$N$48&lt;0)*'Risultati reali'!$N$6:$N$48^2)/COUNT('Risultati reali'!$N$6:$N$48))*SQRT(12)),"")</f>
        <v>3.04512605525676</v>
      </c>
      <c r="E50" s="20" t="n">
        <f aca="false">B50-C50</f>
        <v>1.00286857974224</v>
      </c>
    </row>
    <row r="51" customFormat="false" ht="21" hidden="false" customHeight="true" outlineLevel="0" collapsed="false">
      <c r="A51" s="11" t="s">
        <v>16</v>
      </c>
      <c r="B51" s="12" t="n">
        <f aca="false">-MIN('Risultati reali'!$Q$5:$Q$48)</f>
        <v>0.0722288122760083</v>
      </c>
      <c r="C51" s="13" t="n">
        <f aca="false">-MIN('Risultati reali'!$T$5:$T$48)</f>
        <v>0.121619730335122</v>
      </c>
      <c r="D51" s="13" t="n">
        <f aca="false">-MIN('Risultati reali'!$U$5:$U$48)</f>
        <v>0.154829402812128</v>
      </c>
      <c r="E51" s="14" t="n">
        <f aca="false">(B51-C51)*100</f>
        <v>-4.93909180591141</v>
      </c>
    </row>
    <row r="55" customFormat="false" ht="36" hidden="false" customHeight="true" outlineLevel="0" collapsed="false">
      <c r="B55" s="23" t="s">
        <v>21</v>
      </c>
    </row>
    <row r="57" customFormat="false" ht="15" hidden="false" customHeight="false" outlineLevel="0" collapsed="false">
      <c r="A57" s="5" t="s">
        <v>4</v>
      </c>
      <c r="B57" s="2" t="s">
        <v>5</v>
      </c>
    </row>
    <row r="58" customFormat="false" ht="27.75" hidden="false" customHeight="true" outlineLevel="0" collapsed="false">
      <c r="A58" s="6"/>
      <c r="B58" s="24" t="s">
        <v>22</v>
      </c>
      <c r="C58" s="8" t="s">
        <v>7</v>
      </c>
      <c r="D58" s="9" t="s">
        <v>8</v>
      </c>
      <c r="E58" s="10" t="s">
        <v>9</v>
      </c>
    </row>
    <row r="59" customFormat="false" ht="21" hidden="false" customHeight="true" outlineLevel="0" collapsed="false">
      <c r="A59" s="11" t="s">
        <v>10</v>
      </c>
      <c r="B59" s="12" t="n">
        <f aca="false">(1+B60)/(1-Note!$B$8)-1</f>
        <v>0.156383353802933</v>
      </c>
      <c r="C59" s="13" t="n">
        <f aca="false">(1+C60)/(1-Note!$B$10)-1</f>
        <v>0.0818865130965696</v>
      </c>
      <c r="D59" s="13" t="n">
        <f aca="false">(1+D60)/(1-Note!$B$11)-1</f>
        <v>0.110218961689347</v>
      </c>
      <c r="E59" s="14" t="n">
        <f aca="false">(B59-C59)*100</f>
        <v>7.44968407063635</v>
      </c>
    </row>
    <row r="60" customFormat="false" ht="21" hidden="false" customHeight="true" outlineLevel="0" collapsed="false">
      <c r="A60" s="11" t="s">
        <v>11</v>
      </c>
      <c r="B60" s="12" t="n">
        <f aca="false">(Backtest!D245/Backtest!D5)^(365.25/(Backtest!$A$245-Backtest!$A$5))-1</f>
        <v>0.151700001220031</v>
      </c>
      <c r="C60" s="13" t="n">
        <f aca="false">(Backtest!F245/Backtest!F5)^(365.25/(Backtest!$A$245-Backtest!$A$5))-1</f>
        <v>0.0797227400703764</v>
      </c>
      <c r="D60" s="13" t="n">
        <f aca="false">(Backtest!G245/Backtest!G5)^(365.25/(Backtest!$A$245-Backtest!$A$5))-1</f>
        <v>0.109441808416164</v>
      </c>
      <c r="E60" s="14" t="n">
        <f aca="false">(B60-C60)*100</f>
        <v>7.19772611496548</v>
      </c>
    </row>
    <row r="61" customFormat="false" ht="21" hidden="false" customHeight="true" outlineLevel="0" collapsed="false">
      <c r="A61" s="11" t="s">
        <v>12</v>
      </c>
      <c r="B61" s="12" t="n">
        <f aca="false">(1+B62)/(1-Note!$B$8)^((Backtest!$A$245-Backtest!$A$5)/365.25)-1</f>
        <v>17.2825439894888</v>
      </c>
      <c r="C61" s="13" t="n">
        <f aca="false">(1+C62)/(1-Note!$B$10)^((Backtest!$A$245-Backtest!$A$5)/365.25)-1</f>
        <v>3.82652030277692</v>
      </c>
      <c r="D61" s="13" t="n">
        <f aca="false">(1+D62)/(1-Note!$B$11)^((Backtest!$A$245-Backtest!$A$5)/365.25)-1</f>
        <v>7.09417909484524</v>
      </c>
      <c r="E61" s="14" t="n">
        <f aca="false">(B61-C61)*100</f>
        <v>1345.60236867119</v>
      </c>
    </row>
    <row r="62" customFormat="false" ht="21" hidden="false" customHeight="true" outlineLevel="0" collapsed="false">
      <c r="A62" s="11" t="s">
        <v>13</v>
      </c>
      <c r="B62" s="12" t="n">
        <f aca="false">Backtest!D245/Backtest!D5-1</f>
        <v>15.857274</v>
      </c>
      <c r="C62" s="13" t="n">
        <f aca="false">Backtest!F245/Backtest!F5-1</f>
        <v>3.637084</v>
      </c>
      <c r="D62" s="13" t="n">
        <f aca="false">Backtest!G245/Backtest!G5-1</f>
        <v>6.981611</v>
      </c>
      <c r="E62" s="14" t="n">
        <f aca="false">(B62-C62)*100</f>
        <v>1222.019</v>
      </c>
    </row>
    <row r="63" customFormat="false" ht="21" hidden="false" customHeight="true" outlineLevel="0" collapsed="false">
      <c r="A63" s="11" t="s">
        <v>14</v>
      </c>
      <c r="B63" s="15" t="n">
        <f aca="false">Backtest!D245</f>
        <v>168572.74</v>
      </c>
      <c r="C63" s="16" t="n">
        <f aca="false">Backtest!F245</f>
        <v>46370.84</v>
      </c>
      <c r="D63" s="16" t="n">
        <f aca="false">Backtest!G245</f>
        <v>79816.11</v>
      </c>
      <c r="E63" s="17"/>
    </row>
    <row r="64" customFormat="false" ht="21" hidden="false" customHeight="true" outlineLevel="0" collapsed="false">
      <c r="A64" s="11" t="s">
        <v>15</v>
      </c>
      <c r="B64" s="18" t="n">
        <f aca="false">IFERROR(B60/(SQRT(SUMPRODUCT((Backtest!$K$6:$K$245&lt;0)*Backtest!$K$6:$K$245^2)/COUNT(Backtest!$K$6:$K$245))*SQRT(12)),"")</f>
        <v>1.55410661867625</v>
      </c>
      <c r="C64" s="19" t="n">
        <f aca="false">IFERROR(C60/(SQRT(SUMPRODUCT((Backtest!$M$6:$M$245&lt;0)*Backtest!$M$6:$M$245^2)/COUNT(Backtest!$M$6:$M$245))*SQRT(12)),"")</f>
        <v>0.870026622360903</v>
      </c>
      <c r="D64" s="19" t="n">
        <f aca="false">IFERROR(D60/(SQRT(SUMPRODUCT((Backtest!$N$6:$N$245&lt;0)*Backtest!$N$6:$N$245^2)/COUNT(Backtest!$N$6:$N$245))*SQRT(12)),"")</f>
        <v>1.23267221969092</v>
      </c>
      <c r="E64" s="20" t="n">
        <f aca="false">B64-C64</f>
        <v>0.684079996315346</v>
      </c>
    </row>
    <row r="65" customFormat="false" ht="21" hidden="false" customHeight="true" outlineLevel="0" collapsed="false">
      <c r="A65" s="11" t="s">
        <v>16</v>
      </c>
      <c r="B65" s="12" t="n">
        <f aca="false">-MIN(Backtest!$R$5:$R$245)</f>
        <v>0.288086265838229</v>
      </c>
      <c r="C65" s="13" t="n">
        <f aca="false">-MIN(Backtest!$T$5:$T$245)</f>
        <v>0.492255772464247</v>
      </c>
      <c r="D65" s="13" t="n">
        <f aca="false">-MIN(Backtest!$U$5:$U$245)</f>
        <v>0.468675281923369</v>
      </c>
      <c r="E65" s="14" t="n">
        <f aca="false">(B65-C65)*100</f>
        <v>-20.4169506626018</v>
      </c>
    </row>
    <row r="68" customFormat="false" ht="15" hidden="false" customHeight="false" outlineLevel="0" collapsed="false">
      <c r="A68" s="5" t="s">
        <v>17</v>
      </c>
      <c r="B68" s="2" t="s">
        <v>18</v>
      </c>
    </row>
    <row r="69" customFormat="false" ht="27.75" hidden="false" customHeight="true" outlineLevel="0" collapsed="false">
      <c r="A69" s="6"/>
      <c r="B69" s="24" t="s">
        <v>22</v>
      </c>
      <c r="C69" s="8" t="s">
        <v>7</v>
      </c>
      <c r="D69" s="9" t="s">
        <v>8</v>
      </c>
      <c r="E69" s="10" t="s">
        <v>9</v>
      </c>
    </row>
    <row r="70" customFormat="false" ht="21" hidden="false" customHeight="true" outlineLevel="0" collapsed="false">
      <c r="A70" s="11" t="s">
        <v>10</v>
      </c>
      <c r="B70" s="12" t="n">
        <f aca="false">(1+B71)/(1-Note!$B$8)-1</f>
        <v>0.239422452214033</v>
      </c>
      <c r="C70" s="13" t="n">
        <f aca="false">(1+C71)/(1-Note!$B$10)-1</f>
        <v>0.176024214573323</v>
      </c>
      <c r="D70" s="13" t="n">
        <f aca="false">(1+D71)/(1-Note!$B$11)-1</f>
        <v>0.196775197387731</v>
      </c>
      <c r="E70" s="14" t="n">
        <f aca="false">(B70-C70)*100</f>
        <v>6.33982376407103</v>
      </c>
    </row>
    <row r="71" customFormat="false" ht="21" hidden="false" customHeight="true" outlineLevel="0" collapsed="false">
      <c r="A71" s="11" t="s">
        <v>11</v>
      </c>
      <c r="B71" s="12" t="n">
        <f aca="false">('Risultati reali'!D48/'Risultati reali'!D5)^(365.25/('Risultati reali'!$A$48-'Risultati reali'!$A$5))-1</f>
        <v>0.234402791282566</v>
      </c>
      <c r="C71" s="13" t="n">
        <f aca="false">('Risultati reali'!F48/'Risultati reali'!F5)^(365.25/('Risultati reali'!$A$48-'Risultati reali'!$A$5))-1</f>
        <v>0.173672166144176</v>
      </c>
      <c r="D71" s="13" t="n">
        <f aca="false">('Risultati reali'!G48/'Risultati reali'!G5)^(365.25/('Risultati reali'!$A$48-'Risultati reali'!$A$5))-1</f>
        <v>0.19593745474956</v>
      </c>
      <c r="E71" s="14" t="n">
        <f aca="false">(B71-C71)*100</f>
        <v>6.07306251383901</v>
      </c>
    </row>
    <row r="72" customFormat="false" ht="21" hidden="false" customHeight="true" outlineLevel="0" collapsed="false">
      <c r="A72" s="11" t="s">
        <v>12</v>
      </c>
      <c r="B72" s="12" t="n">
        <f aca="false">(1+B73)/(1-Note!$B$8)^(('Risultati reali'!$A$48-'Risultati reali'!$A$5)/365.25)-1</f>
        <v>1.15816125191482</v>
      </c>
      <c r="C72" s="13" t="n">
        <f aca="false">(1+C73)/(1-Note!$B$10)^(('Risultati reali'!$A$48-'Risultati reali'!$A$5)/365.25)-1</f>
        <v>0.787973567558686</v>
      </c>
      <c r="D72" s="13" t="n">
        <f aca="false">(1+D73)/(1-Note!$B$11)^(('Risultati reali'!$A$48-'Risultati reali'!$A$5)/365.25)-1</f>
        <v>0.903641333825741</v>
      </c>
      <c r="E72" s="14" t="n">
        <f aca="false">(B72-C72)*100</f>
        <v>37.0187684356135</v>
      </c>
    </row>
    <row r="73" customFormat="false" ht="21" hidden="false" customHeight="true" outlineLevel="0" collapsed="false">
      <c r="A73" s="11" t="s">
        <v>13</v>
      </c>
      <c r="B73" s="12" t="n">
        <f aca="false">'Risultati reali'!D48/'Risultati reali'!D5-1</f>
        <v>1.127</v>
      </c>
      <c r="C73" s="13" t="n">
        <f aca="false">'Risultati reali'!F48/'Risultati reali'!F5-1</f>
        <v>0.775191</v>
      </c>
      <c r="D73" s="13" t="n">
        <f aca="false">'Risultati reali'!G48/'Risultati reali'!G5-1</f>
        <v>0.89887</v>
      </c>
      <c r="E73" s="14" t="n">
        <f aca="false">(B73-C73)*100</f>
        <v>35.1809</v>
      </c>
    </row>
    <row r="74" customFormat="false" ht="21" hidden="false" customHeight="true" outlineLevel="0" collapsed="false">
      <c r="A74" s="11" t="s">
        <v>14</v>
      </c>
      <c r="B74" s="15" t="n">
        <f aca="false">'Risultati reali'!D48</f>
        <v>21270</v>
      </c>
      <c r="C74" s="16" t="n">
        <f aca="false">'Risultati reali'!F48</f>
        <v>17751.91</v>
      </c>
      <c r="D74" s="16" t="n">
        <f aca="false">'Risultati reali'!G48</f>
        <v>18988.7</v>
      </c>
      <c r="E74" s="17"/>
    </row>
    <row r="75" customFormat="false" ht="21" hidden="false" customHeight="true" outlineLevel="0" collapsed="false">
      <c r="A75" s="11" t="s">
        <v>15</v>
      </c>
      <c r="B75" s="18" t="n">
        <f aca="false">IFERROR(B71/(SQRT(SUMPRODUCT(('Risultati reali'!$K$6:$K$48&lt;0)*'Risultati reali'!$K$6:$K$48^2)/COUNT('Risultati reali'!$K$6:$K$48))*SQRT(12)),"")</f>
        <v>2.8845258349837</v>
      </c>
      <c r="C75" s="19" t="n">
        <f aca="false">IFERROR(C71/(SQRT(SUMPRODUCT(('Risultati reali'!$M$6:$M$48&lt;0)*'Risultati reali'!$M$6:$M$48^2)/COUNT('Risultati reali'!$M$6:$M$48))*SQRT(12)),"")</f>
        <v>2.94243345190609</v>
      </c>
      <c r="D75" s="19" t="n">
        <f aca="false">IFERROR(D71/(SQRT(SUMPRODUCT(('Risultati reali'!$N$6:$N$48&lt;0)*'Risultati reali'!$N$6:$N$48^2)/COUNT('Risultati reali'!$N$6:$N$48))*SQRT(12)),"")</f>
        <v>3.04512605525676</v>
      </c>
      <c r="E75" s="20" t="n">
        <f aca="false">B75-C75</f>
        <v>-0.0579076169223955</v>
      </c>
    </row>
    <row r="76" customFormat="false" ht="21" hidden="false" customHeight="true" outlineLevel="0" collapsed="false">
      <c r="A76" s="11" t="s">
        <v>16</v>
      </c>
      <c r="B76" s="12" t="n">
        <f aca="false">-MIN('Risultati reali'!$R$5:$R$48)</f>
        <v>0.126158963806916</v>
      </c>
      <c r="C76" s="13" t="n">
        <f aca="false">-MIN('Risultati reali'!$T$5:$T$48)</f>
        <v>0.121619730335122</v>
      </c>
      <c r="D76" s="13" t="n">
        <f aca="false">-MIN('Risultati reali'!$U$5:$U$48)</f>
        <v>0.154829402812128</v>
      </c>
      <c r="E76" s="14" t="n">
        <f aca="false">(B76-C76)*100</f>
        <v>0.453923347179319</v>
      </c>
    </row>
    <row r="80" customFormat="false" ht="36" hidden="false" customHeight="true" outlineLevel="0" collapsed="false">
      <c r="B80" s="25" t="s">
        <v>23</v>
      </c>
    </row>
    <row r="82" customFormat="false" ht="15" hidden="false" customHeight="false" outlineLevel="0" collapsed="false">
      <c r="A82" s="5" t="s">
        <v>4</v>
      </c>
      <c r="B82" s="2" t="s">
        <v>5</v>
      </c>
    </row>
    <row r="83" customFormat="false" ht="27.75" hidden="false" customHeight="true" outlineLevel="0" collapsed="false">
      <c r="A83" s="6"/>
      <c r="B83" s="26" t="s">
        <v>24</v>
      </c>
      <c r="C83" s="8" t="s">
        <v>7</v>
      </c>
      <c r="D83" s="9" t="s">
        <v>8</v>
      </c>
      <c r="E83" s="10" t="s">
        <v>9</v>
      </c>
    </row>
    <row r="84" customFormat="false" ht="21" hidden="false" customHeight="true" outlineLevel="0" collapsed="false">
      <c r="A84" s="11" t="s">
        <v>10</v>
      </c>
      <c r="B84" s="12" t="n">
        <f aca="false">(1+B85)/(1-Note!$B$9)-1</f>
        <v>0.227839391201048</v>
      </c>
      <c r="C84" s="13" t="n">
        <f aca="false">(1+C85)/(1-Note!$B$10)-1</f>
        <v>0.0818865130965696</v>
      </c>
      <c r="D84" s="13" t="n">
        <f aca="false">(1+D85)/(1-Note!$B$11)-1</f>
        <v>0.110218961689347</v>
      </c>
      <c r="E84" s="14" t="n">
        <f aca="false">(B84-C84)*100</f>
        <v>14.5952878104479</v>
      </c>
    </row>
    <row r="85" customFormat="false" ht="21" hidden="false" customHeight="true" outlineLevel="0" collapsed="false">
      <c r="A85" s="11" t="s">
        <v>11</v>
      </c>
      <c r="B85" s="12" t="n">
        <f aca="false">(Backtest!E245/Backtest!E5)^(365.25/(Backtest!$A$245-Backtest!$A$5))-1</f>
        <v>0.213399999960524</v>
      </c>
      <c r="C85" s="13" t="n">
        <f aca="false">(Backtest!F245/Backtest!F5)^(365.25/(Backtest!$A$245-Backtest!$A$5))-1</f>
        <v>0.0797227400703764</v>
      </c>
      <c r="D85" s="13" t="n">
        <f aca="false">(Backtest!G245/Backtest!G5)^(365.25/(Backtest!$A$245-Backtest!$A$5))-1</f>
        <v>0.109441808416164</v>
      </c>
      <c r="E85" s="14" t="n">
        <f aca="false">(B85-C85)*100</f>
        <v>13.3677259890147</v>
      </c>
    </row>
    <row r="86" customFormat="false" ht="21" hidden="false" customHeight="true" outlineLevel="0" collapsed="false">
      <c r="A86" s="11" t="s">
        <v>12</v>
      </c>
      <c r="B86" s="12" t="n">
        <f aca="false">(1+B87)/(1-Note!$B$9)^((Backtest!$A$245-Backtest!$A$5)/365.25)-1</f>
        <v>59.650061229363</v>
      </c>
      <c r="C86" s="13" t="n">
        <f aca="false">(1+C87)/(1-Note!$B$10)^((Backtest!$A$245-Backtest!$A$5)/365.25)-1</f>
        <v>3.82652030277692</v>
      </c>
      <c r="D86" s="13" t="n">
        <f aca="false">(1+D87)/(1-Note!$B$11)^((Backtest!$A$245-Backtest!$A$5)/365.25)-1</f>
        <v>7.09417909484524</v>
      </c>
      <c r="E86" s="14" t="n">
        <f aca="false">(B86-C86)*100</f>
        <v>5582.35409265861</v>
      </c>
    </row>
    <row r="87" customFormat="false" ht="21" hidden="false" customHeight="true" outlineLevel="0" collapsed="false">
      <c r="A87" s="11" t="s">
        <v>13</v>
      </c>
      <c r="B87" s="12" t="n">
        <f aca="false">Backtest!E245/Backtest!E5-1</f>
        <v>46.871806</v>
      </c>
      <c r="C87" s="13" t="n">
        <f aca="false">Backtest!F245/Backtest!F5-1</f>
        <v>3.637084</v>
      </c>
      <c r="D87" s="13" t="n">
        <f aca="false">Backtest!G245/Backtest!G5-1</f>
        <v>6.981611</v>
      </c>
      <c r="E87" s="14" t="n">
        <f aca="false">(B87-C87)*100</f>
        <v>4323.4722</v>
      </c>
    </row>
    <row r="88" customFormat="false" ht="21" hidden="false" customHeight="true" outlineLevel="0" collapsed="false">
      <c r="A88" s="11" t="s">
        <v>14</v>
      </c>
      <c r="B88" s="15" t="n">
        <f aca="false">Backtest!E245</f>
        <v>478718.06</v>
      </c>
      <c r="C88" s="16" t="n">
        <f aca="false">Backtest!F245</f>
        <v>46370.84</v>
      </c>
      <c r="D88" s="16" t="n">
        <f aca="false">Backtest!G245</f>
        <v>79816.11</v>
      </c>
      <c r="E88" s="17"/>
    </row>
    <row r="89" customFormat="false" ht="21" hidden="false" customHeight="true" outlineLevel="0" collapsed="false">
      <c r="A89" s="11" t="s">
        <v>15</v>
      </c>
      <c r="B89" s="18" t="n">
        <f aca="false">IFERROR(B85/(SQRT(SUMPRODUCT((Backtest!$L$6:$L$245&lt;0)*Backtest!$L$6:$L$245^2)/COUNT(Backtest!$L$6:$L$245))*SQRT(12)),"")</f>
        <v>1.87964066599994</v>
      </c>
      <c r="C89" s="19" t="n">
        <f aca="false">IFERROR(C85/(SQRT(SUMPRODUCT((Backtest!$M$6:$M$245&lt;0)*Backtest!$M$6:$M$245^2)/COUNT(Backtest!$M$6:$M$245))*SQRT(12)),"")</f>
        <v>0.870026622360903</v>
      </c>
      <c r="D89" s="19" t="n">
        <f aca="false">IFERROR(D85/(SQRT(SUMPRODUCT((Backtest!$N$6:$N$245&lt;0)*Backtest!$N$6:$N$245^2)/COUNT(Backtest!$N$6:$N$245))*SQRT(12)),"")</f>
        <v>1.23267221969092</v>
      </c>
      <c r="E89" s="20" t="n">
        <f aca="false">B89-C89</f>
        <v>1.00961404363904</v>
      </c>
    </row>
    <row r="90" customFormat="false" ht="21" hidden="false" customHeight="true" outlineLevel="0" collapsed="false">
      <c r="A90" s="11" t="s">
        <v>16</v>
      </c>
      <c r="B90" s="12" t="n">
        <f aca="false">-MIN(Backtest!$S$5:$S$245)</f>
        <v>0.356168573147882</v>
      </c>
      <c r="C90" s="13" t="n">
        <f aca="false">-MIN(Backtest!$T$5:$T$245)</f>
        <v>0.492255772464247</v>
      </c>
      <c r="D90" s="13" t="n">
        <f aca="false">-MIN(Backtest!$U$5:$U$245)</f>
        <v>0.468675281923369</v>
      </c>
      <c r="E90" s="14" t="n">
        <f aca="false">(B90-C90)*100</f>
        <v>-13.6087199316365</v>
      </c>
    </row>
    <row r="93" customFormat="false" ht="15" hidden="false" customHeight="false" outlineLevel="0" collapsed="false">
      <c r="A93" s="5" t="s">
        <v>17</v>
      </c>
      <c r="B93" s="2" t="s">
        <v>18</v>
      </c>
    </row>
    <row r="94" customFormat="false" ht="27.75" hidden="false" customHeight="true" outlineLevel="0" collapsed="false">
      <c r="A94" s="6"/>
      <c r="B94" s="26" t="s">
        <v>24</v>
      </c>
      <c r="C94" s="8" t="s">
        <v>7</v>
      </c>
      <c r="D94" s="9" t="s">
        <v>8</v>
      </c>
      <c r="E94" s="10" t="s">
        <v>9</v>
      </c>
    </row>
    <row r="95" customFormat="false" ht="21" hidden="false" customHeight="true" outlineLevel="0" collapsed="false">
      <c r="A95" s="11" t="s">
        <v>10</v>
      </c>
      <c r="B95" s="12" t="n">
        <f aca="false">(1+B96)/(1-Note!$B$9)-1</f>
        <v>0.309314772929366</v>
      </c>
      <c r="C95" s="13" t="n">
        <f aca="false">(1+C96)/(1-Note!$B$10)-1</f>
        <v>0.176024214573323</v>
      </c>
      <c r="D95" s="13" t="n">
        <f aca="false">(1+D96)/(1-Note!$B$11)-1</f>
        <v>0.196775197387731</v>
      </c>
      <c r="E95" s="14" t="n">
        <f aca="false">(B95-C95)*100</f>
        <v>13.3290558356043</v>
      </c>
    </row>
    <row r="96" customFormat="false" ht="21" hidden="false" customHeight="true" outlineLevel="0" collapsed="false">
      <c r="A96" s="11" t="s">
        <v>11</v>
      </c>
      <c r="B96" s="12" t="n">
        <f aca="false">('Risultati reali'!E48/'Risultati reali'!E5)^(365.25/('Risultati reali'!$A$48-'Risultati reali'!$A$5))-1</f>
        <v>0.293917231199716</v>
      </c>
      <c r="C96" s="13" t="n">
        <f aca="false">('Risultati reali'!F48/'Risultati reali'!F5)^(365.25/('Risultati reali'!$A$48-'Risultati reali'!$A$5))-1</f>
        <v>0.173672166144176</v>
      </c>
      <c r="D96" s="13" t="n">
        <f aca="false">('Risultati reali'!G48/'Risultati reali'!G5)^(365.25/('Risultati reali'!$A$48-'Risultati reali'!$A$5))-1</f>
        <v>0.19593745474956</v>
      </c>
      <c r="E96" s="14" t="n">
        <f aca="false">(B96-C96)*100</f>
        <v>12.024506505554</v>
      </c>
    </row>
    <row r="97" customFormat="false" ht="21" hidden="false" customHeight="true" outlineLevel="0" collapsed="false">
      <c r="A97" s="11" t="s">
        <v>12</v>
      </c>
      <c r="B97" s="12" t="n">
        <f aca="false">(1+B98)/(1-Note!$B$9)^(('Risultati reali'!$A$48-'Risultati reali'!$A$5)/365.25)-1</f>
        <v>1.62704791895253</v>
      </c>
      <c r="C97" s="13" t="n">
        <f aca="false">(1+C98)/(1-Note!$B$10)^(('Risultati reali'!$A$48-'Risultati reali'!$A$5)/365.25)-1</f>
        <v>0.787973567558686</v>
      </c>
      <c r="D97" s="13" t="n">
        <f aca="false">(1+D98)/(1-Note!$B$11)^(('Risultati reali'!$A$48-'Risultati reali'!$A$5)/365.25)-1</f>
        <v>0.903641333825741</v>
      </c>
      <c r="E97" s="14" t="n">
        <f aca="false">(B97-C97)*100</f>
        <v>83.9074351393848</v>
      </c>
    </row>
    <row r="98" customFormat="false" ht="21" hidden="false" customHeight="true" outlineLevel="0" collapsed="false">
      <c r="A98" s="11" t="s">
        <v>13</v>
      </c>
      <c r="B98" s="12" t="n">
        <f aca="false">'Risultati reali'!E48/'Risultati reali'!E5-1</f>
        <v>1.518</v>
      </c>
      <c r="C98" s="13" t="n">
        <f aca="false">'Risultati reali'!F48/'Risultati reali'!F5-1</f>
        <v>0.775191</v>
      </c>
      <c r="D98" s="13" t="n">
        <f aca="false">'Risultati reali'!G48/'Risultati reali'!G5-1</f>
        <v>0.89887</v>
      </c>
      <c r="E98" s="14" t="n">
        <f aca="false">(B98-C98)*100</f>
        <v>74.2809</v>
      </c>
    </row>
    <row r="99" customFormat="false" ht="21" hidden="false" customHeight="true" outlineLevel="0" collapsed="false">
      <c r="A99" s="11" t="s">
        <v>14</v>
      </c>
      <c r="B99" s="15" t="n">
        <f aca="false">'Risultati reali'!E48</f>
        <v>25180</v>
      </c>
      <c r="C99" s="16" t="n">
        <f aca="false">'Risultati reali'!F48</f>
        <v>17751.91</v>
      </c>
      <c r="D99" s="16" t="n">
        <f aca="false">'Risultati reali'!G48</f>
        <v>18988.7</v>
      </c>
      <c r="E99" s="17"/>
    </row>
    <row r="100" customFormat="false" ht="21" hidden="false" customHeight="true" outlineLevel="0" collapsed="false">
      <c r="A100" s="11" t="s">
        <v>15</v>
      </c>
      <c r="B100" s="18" t="n">
        <f aca="false">IFERROR(B96/(SQRT(SUMPRODUCT(('Risultati reali'!$L$6:$L$48&lt;0)*'Risultati reali'!$L$6:$L$48^2)/COUNT('Risultati reali'!$L$6:$L$48))*SQRT(12)),"")</f>
        <v>3.18063504523709</v>
      </c>
      <c r="C100" s="19" t="n">
        <f aca="false">IFERROR(C96/(SQRT(SUMPRODUCT(('Risultati reali'!$M$6:$M$48&lt;0)*'Risultati reali'!$M$6:$M$48^2)/COUNT('Risultati reali'!$M$6:$M$48))*SQRT(12)),"")</f>
        <v>2.94243345190609</v>
      </c>
      <c r="D100" s="19" t="n">
        <f aca="false">IFERROR(D96/(SQRT(SUMPRODUCT(('Risultati reali'!$N$6:$N$48&lt;0)*'Risultati reali'!$N$6:$N$48^2)/COUNT('Risultati reali'!$N$6:$N$48))*SQRT(12)),"")</f>
        <v>3.04512605525676</v>
      </c>
      <c r="E100" s="20" t="n">
        <f aca="false">B100-C100</f>
        <v>0.238201593331</v>
      </c>
    </row>
    <row r="101" customFormat="false" ht="21" hidden="false" customHeight="true" outlineLevel="0" collapsed="false">
      <c r="A101" s="11" t="s">
        <v>16</v>
      </c>
      <c r="B101" s="12" t="n">
        <f aca="false">-MIN('Risultati reali'!$S$5:$S$48)</f>
        <v>0.152181278862094</v>
      </c>
      <c r="C101" s="13" t="n">
        <f aca="false">-MIN('Risultati reali'!$T$5:$T$48)</f>
        <v>0.121619730335122</v>
      </c>
      <c r="D101" s="13" t="n">
        <f aca="false">-MIN('Risultati reali'!$U$5:$U$48)</f>
        <v>0.154829402812128</v>
      </c>
      <c r="E101" s="14" t="n">
        <f aca="false">(B101-C101)*100</f>
        <v>3.05615485269714</v>
      </c>
    </row>
  </sheetData>
  <sheetProtection sheet="true"/>
  <mergeCells count="1">
    <mergeCell ref="A3:E3"/>
  </mergeCells>
  <conditionalFormatting sqref="E9">
    <cfRule type="expression" priority="2" aboveAverage="0" equalAverage="0" bottom="0" percent="0" rank="0" text="" dxfId="0">
      <formula>$E$9&gt;0</formula>
    </cfRule>
    <cfRule type="expression" priority="3" aboveAverage="0" equalAverage="0" bottom="0" percent="0" rank="0" text="" dxfId="1">
      <formula>$E$9&lt;0</formula>
    </cfRule>
  </conditionalFormatting>
  <conditionalFormatting sqref="E10">
    <cfRule type="expression" priority="4" aboveAverage="0" equalAverage="0" bottom="0" percent="0" rank="0" text="" dxfId="0">
      <formula>$E$10&gt;0</formula>
    </cfRule>
    <cfRule type="expression" priority="5" aboveAverage="0" equalAverage="0" bottom="0" percent="0" rank="0" text="" dxfId="1">
      <formula>$E$10&lt;0</formula>
    </cfRule>
  </conditionalFormatting>
  <conditionalFormatting sqref="E11">
    <cfRule type="expression" priority="6" aboveAverage="0" equalAverage="0" bottom="0" percent="0" rank="0" text="" dxfId="0">
      <formula>$E$11&gt;0</formula>
    </cfRule>
    <cfRule type="expression" priority="7" aboveAverage="0" equalAverage="0" bottom="0" percent="0" rank="0" text="" dxfId="1">
      <formula>$E$11&lt;0</formula>
    </cfRule>
  </conditionalFormatting>
  <conditionalFormatting sqref="E12">
    <cfRule type="expression" priority="8" aboveAverage="0" equalAverage="0" bottom="0" percent="0" rank="0" text="" dxfId="0">
      <formula>$E$12&gt;0</formula>
    </cfRule>
    <cfRule type="expression" priority="9" aboveAverage="0" equalAverage="0" bottom="0" percent="0" rank="0" text="" dxfId="1">
      <formula>$E$12&lt;0</formula>
    </cfRule>
  </conditionalFormatting>
  <conditionalFormatting sqref="E14">
    <cfRule type="expression" priority="10" aboveAverage="0" equalAverage="0" bottom="0" percent="0" rank="0" text="" dxfId="0">
      <formula>$E$14&gt;0</formula>
    </cfRule>
    <cfRule type="expression" priority="11" aboveAverage="0" equalAverage="0" bottom="0" percent="0" rank="0" text="" dxfId="1">
      <formula>$E$14&lt;0</formula>
    </cfRule>
  </conditionalFormatting>
  <conditionalFormatting sqref="E15">
    <cfRule type="expression" priority="12" aboveAverage="0" equalAverage="0" bottom="0" percent="0" rank="0" text="" dxfId="0">
      <formula>$E$15&lt;0</formula>
    </cfRule>
    <cfRule type="expression" priority="13" aboveAverage="0" equalAverage="0" bottom="0" percent="0" rank="0" text="" dxfId="1">
      <formula>$E$15&gt;0</formula>
    </cfRule>
  </conditionalFormatting>
  <conditionalFormatting sqref="E20">
    <cfRule type="expression" priority="14" aboveAverage="0" equalAverage="0" bottom="0" percent="0" rank="0" text="" dxfId="0">
      <formula>$E$20&gt;0</formula>
    </cfRule>
    <cfRule type="expression" priority="15" aboveAverage="0" equalAverage="0" bottom="0" percent="0" rank="0" text="" dxfId="1">
      <formula>$E$20&lt;0</formula>
    </cfRule>
  </conditionalFormatting>
  <conditionalFormatting sqref="E21">
    <cfRule type="expression" priority="16" aboveAverage="0" equalAverage="0" bottom="0" percent="0" rank="0" text="" dxfId="0">
      <formula>$E$21&gt;0</formula>
    </cfRule>
    <cfRule type="expression" priority="17" aboveAverage="0" equalAverage="0" bottom="0" percent="0" rank="0" text="" dxfId="1">
      <formula>$E$21&lt;0</formula>
    </cfRule>
  </conditionalFormatting>
  <conditionalFormatting sqref="E22">
    <cfRule type="expression" priority="18" aboveAverage="0" equalAverage="0" bottom="0" percent="0" rank="0" text="" dxfId="0">
      <formula>$E$22&gt;0</formula>
    </cfRule>
    <cfRule type="expression" priority="19" aboveAverage="0" equalAverage="0" bottom="0" percent="0" rank="0" text="" dxfId="1">
      <formula>$E$22&lt;0</formula>
    </cfRule>
  </conditionalFormatting>
  <conditionalFormatting sqref="E23">
    <cfRule type="expression" priority="20" aboveAverage="0" equalAverage="0" bottom="0" percent="0" rank="0" text="" dxfId="0">
      <formula>$E$23&gt;0</formula>
    </cfRule>
    <cfRule type="expression" priority="21" aboveAverage="0" equalAverage="0" bottom="0" percent="0" rank="0" text="" dxfId="1">
      <formula>$E$23&lt;0</formula>
    </cfRule>
  </conditionalFormatting>
  <conditionalFormatting sqref="E25">
    <cfRule type="expression" priority="22" aboveAverage="0" equalAverage="0" bottom="0" percent="0" rank="0" text="" dxfId="0">
      <formula>$E$25&gt;0</formula>
    </cfRule>
    <cfRule type="expression" priority="23" aboveAverage="0" equalAverage="0" bottom="0" percent="0" rank="0" text="" dxfId="1">
      <formula>$E$25&lt;0</formula>
    </cfRule>
  </conditionalFormatting>
  <conditionalFormatting sqref="E26">
    <cfRule type="expression" priority="24" aboveAverage="0" equalAverage="0" bottom="0" percent="0" rank="0" text="" dxfId="0">
      <formula>$E$26&lt;0</formula>
    </cfRule>
    <cfRule type="expression" priority="25" aboveAverage="0" equalAverage="0" bottom="0" percent="0" rank="0" text="" dxfId="1">
      <formula>$E$26&gt;0</formula>
    </cfRule>
  </conditionalFormatting>
  <conditionalFormatting sqref="E34">
    <cfRule type="expression" priority="26" aboveAverage="0" equalAverage="0" bottom="0" percent="0" rank="0" text="" dxfId="0">
      <formula>$E$34&gt;0</formula>
    </cfRule>
    <cfRule type="expression" priority="27" aboveAverage="0" equalAverage="0" bottom="0" percent="0" rank="0" text="" dxfId="1">
      <formula>$E$34&lt;0</formula>
    </cfRule>
  </conditionalFormatting>
  <conditionalFormatting sqref="E35">
    <cfRule type="expression" priority="28" aboveAverage="0" equalAverage="0" bottom="0" percent="0" rank="0" text="" dxfId="0">
      <formula>$E$35&gt;0</formula>
    </cfRule>
    <cfRule type="expression" priority="29" aboveAverage="0" equalAverage="0" bottom="0" percent="0" rank="0" text="" dxfId="1">
      <formula>$E$35&lt;0</formula>
    </cfRule>
  </conditionalFormatting>
  <conditionalFormatting sqref="E36">
    <cfRule type="expression" priority="30" aboveAverage="0" equalAverage="0" bottom="0" percent="0" rank="0" text="" dxfId="0">
      <formula>$E$36&gt;0</formula>
    </cfRule>
    <cfRule type="expression" priority="31" aboveAverage="0" equalAverage="0" bottom="0" percent="0" rank="0" text="" dxfId="1">
      <formula>$E$36&lt;0</formula>
    </cfRule>
  </conditionalFormatting>
  <conditionalFormatting sqref="E37">
    <cfRule type="expression" priority="32" aboveAverage="0" equalAverage="0" bottom="0" percent="0" rank="0" text="" dxfId="0">
      <formula>$E$37&gt;0</formula>
    </cfRule>
    <cfRule type="expression" priority="33" aboveAverage="0" equalAverage="0" bottom="0" percent="0" rank="0" text="" dxfId="1">
      <formula>$E$37&lt;0</formula>
    </cfRule>
  </conditionalFormatting>
  <conditionalFormatting sqref="E39">
    <cfRule type="expression" priority="34" aboveAverage="0" equalAverage="0" bottom="0" percent="0" rank="0" text="" dxfId="0">
      <formula>$E$39&gt;0</formula>
    </cfRule>
    <cfRule type="expression" priority="35" aboveAverage="0" equalAverage="0" bottom="0" percent="0" rank="0" text="" dxfId="1">
      <formula>$E$39&lt;0</formula>
    </cfRule>
  </conditionalFormatting>
  <conditionalFormatting sqref="E40">
    <cfRule type="expression" priority="36" aboveAverage="0" equalAverage="0" bottom="0" percent="0" rank="0" text="" dxfId="0">
      <formula>$E$40&lt;0</formula>
    </cfRule>
    <cfRule type="expression" priority="37" aboveAverage="0" equalAverage="0" bottom="0" percent="0" rank="0" text="" dxfId="1">
      <formula>$E$40&gt;0</formula>
    </cfRule>
  </conditionalFormatting>
  <conditionalFormatting sqref="E45">
    <cfRule type="expression" priority="38" aboveAverage="0" equalAverage="0" bottom="0" percent="0" rank="0" text="" dxfId="0">
      <formula>$E$45&gt;0</formula>
    </cfRule>
    <cfRule type="expression" priority="39" aboveAverage="0" equalAverage="0" bottom="0" percent="0" rank="0" text="" dxfId="1">
      <formula>$E$45&lt;0</formula>
    </cfRule>
  </conditionalFormatting>
  <conditionalFormatting sqref="E46">
    <cfRule type="expression" priority="40" aboveAverage="0" equalAverage="0" bottom="0" percent="0" rank="0" text="" dxfId="0">
      <formula>$E$46&gt;0</formula>
    </cfRule>
    <cfRule type="expression" priority="41" aboveAverage="0" equalAverage="0" bottom="0" percent="0" rank="0" text="" dxfId="1">
      <formula>$E$46&lt;0</formula>
    </cfRule>
  </conditionalFormatting>
  <conditionalFormatting sqref="E47">
    <cfRule type="expression" priority="42" aboveAverage="0" equalAverage="0" bottom="0" percent="0" rank="0" text="" dxfId="0">
      <formula>$E$47&gt;0</formula>
    </cfRule>
    <cfRule type="expression" priority="43" aboveAverage="0" equalAverage="0" bottom="0" percent="0" rank="0" text="" dxfId="1">
      <formula>$E$47&lt;0</formula>
    </cfRule>
  </conditionalFormatting>
  <conditionalFormatting sqref="E48">
    <cfRule type="expression" priority="44" aboveAverage="0" equalAverage="0" bottom="0" percent="0" rank="0" text="" dxfId="0">
      <formula>$E$48&gt;0</formula>
    </cfRule>
    <cfRule type="expression" priority="45" aboveAverage="0" equalAverage="0" bottom="0" percent="0" rank="0" text="" dxfId="1">
      <formula>$E$48&lt;0</formula>
    </cfRule>
  </conditionalFormatting>
  <conditionalFormatting sqref="E50">
    <cfRule type="expression" priority="46" aboveAverage="0" equalAverage="0" bottom="0" percent="0" rank="0" text="" dxfId="0">
      <formula>$E$50&gt;0</formula>
    </cfRule>
    <cfRule type="expression" priority="47" aboveAverage="0" equalAverage="0" bottom="0" percent="0" rank="0" text="" dxfId="1">
      <formula>$E$50&lt;0</formula>
    </cfRule>
  </conditionalFormatting>
  <conditionalFormatting sqref="E51">
    <cfRule type="expression" priority="48" aboveAverage="0" equalAverage="0" bottom="0" percent="0" rank="0" text="" dxfId="0">
      <formula>$E$51&lt;0</formula>
    </cfRule>
    <cfRule type="expression" priority="49" aboveAverage="0" equalAverage="0" bottom="0" percent="0" rank="0" text="" dxfId="1">
      <formula>$E$51&gt;0</formula>
    </cfRule>
  </conditionalFormatting>
  <conditionalFormatting sqref="E59">
    <cfRule type="expression" priority="50" aboveAverage="0" equalAverage="0" bottom="0" percent="0" rank="0" text="" dxfId="0">
      <formula>$E$59&gt;0</formula>
    </cfRule>
    <cfRule type="expression" priority="51" aboveAverage="0" equalAverage="0" bottom="0" percent="0" rank="0" text="" dxfId="1">
      <formula>$E$59&lt;0</formula>
    </cfRule>
  </conditionalFormatting>
  <conditionalFormatting sqref="E60">
    <cfRule type="expression" priority="52" aboveAverage="0" equalAverage="0" bottom="0" percent="0" rank="0" text="" dxfId="0">
      <formula>$E$60&gt;0</formula>
    </cfRule>
    <cfRule type="expression" priority="53" aboveAverage="0" equalAverage="0" bottom="0" percent="0" rank="0" text="" dxfId="1">
      <formula>$E$60&lt;0</formula>
    </cfRule>
  </conditionalFormatting>
  <conditionalFormatting sqref="E61">
    <cfRule type="expression" priority="54" aboveAverage="0" equalAverage="0" bottom="0" percent="0" rank="0" text="" dxfId="0">
      <formula>$E$61&gt;0</formula>
    </cfRule>
    <cfRule type="expression" priority="55" aboveAverage="0" equalAverage="0" bottom="0" percent="0" rank="0" text="" dxfId="1">
      <formula>$E$61&lt;0</formula>
    </cfRule>
  </conditionalFormatting>
  <conditionalFormatting sqref="E62">
    <cfRule type="expression" priority="56" aboveAverage="0" equalAverage="0" bottom="0" percent="0" rank="0" text="" dxfId="0">
      <formula>$E$62&gt;0</formula>
    </cfRule>
    <cfRule type="expression" priority="57" aboveAverage="0" equalAverage="0" bottom="0" percent="0" rank="0" text="" dxfId="1">
      <formula>$E$62&lt;0</formula>
    </cfRule>
  </conditionalFormatting>
  <conditionalFormatting sqref="E64">
    <cfRule type="expression" priority="58" aboveAverage="0" equalAverage="0" bottom="0" percent="0" rank="0" text="" dxfId="0">
      <formula>$E$64&gt;0</formula>
    </cfRule>
    <cfRule type="expression" priority="59" aboveAverage="0" equalAverage="0" bottom="0" percent="0" rank="0" text="" dxfId="1">
      <formula>$E$64&lt;0</formula>
    </cfRule>
  </conditionalFormatting>
  <conditionalFormatting sqref="E65">
    <cfRule type="expression" priority="60" aboveAverage="0" equalAverage="0" bottom="0" percent="0" rank="0" text="" dxfId="0">
      <formula>$E$65&lt;0</formula>
    </cfRule>
    <cfRule type="expression" priority="61" aboveAverage="0" equalAverage="0" bottom="0" percent="0" rank="0" text="" dxfId="1">
      <formula>$E$65&gt;0</formula>
    </cfRule>
  </conditionalFormatting>
  <conditionalFormatting sqref="E70">
    <cfRule type="expression" priority="62" aboveAverage="0" equalAverage="0" bottom="0" percent="0" rank="0" text="" dxfId="0">
      <formula>$E$70&gt;0</formula>
    </cfRule>
    <cfRule type="expression" priority="63" aboveAverage="0" equalAverage="0" bottom="0" percent="0" rank="0" text="" dxfId="1">
      <formula>$E$70&lt;0</formula>
    </cfRule>
  </conditionalFormatting>
  <conditionalFormatting sqref="E71">
    <cfRule type="expression" priority="64" aboveAverage="0" equalAverage="0" bottom="0" percent="0" rank="0" text="" dxfId="0">
      <formula>$E$71&gt;0</formula>
    </cfRule>
    <cfRule type="expression" priority="65" aboveAverage="0" equalAverage="0" bottom="0" percent="0" rank="0" text="" dxfId="1">
      <formula>$E$71&lt;0</formula>
    </cfRule>
  </conditionalFormatting>
  <conditionalFormatting sqref="E72">
    <cfRule type="expression" priority="66" aboveAverage="0" equalAverage="0" bottom="0" percent="0" rank="0" text="" dxfId="0">
      <formula>$E$72&gt;0</formula>
    </cfRule>
    <cfRule type="expression" priority="67" aboveAverage="0" equalAverage="0" bottom="0" percent="0" rank="0" text="" dxfId="1">
      <formula>$E$72&lt;0</formula>
    </cfRule>
  </conditionalFormatting>
  <conditionalFormatting sqref="E73">
    <cfRule type="expression" priority="68" aboveAverage="0" equalAverage="0" bottom="0" percent="0" rank="0" text="" dxfId="0">
      <formula>$E$73&gt;0</formula>
    </cfRule>
    <cfRule type="expression" priority="69" aboveAverage="0" equalAverage="0" bottom="0" percent="0" rank="0" text="" dxfId="1">
      <formula>$E$73&lt;0</formula>
    </cfRule>
  </conditionalFormatting>
  <conditionalFormatting sqref="E75">
    <cfRule type="expression" priority="70" aboveAverage="0" equalAverage="0" bottom="0" percent="0" rank="0" text="" dxfId="0">
      <formula>$E$75&gt;0</formula>
    </cfRule>
    <cfRule type="expression" priority="71" aboveAverage="0" equalAverage="0" bottom="0" percent="0" rank="0" text="" dxfId="1">
      <formula>$E$75&lt;0</formula>
    </cfRule>
  </conditionalFormatting>
  <conditionalFormatting sqref="E76">
    <cfRule type="expression" priority="72" aboveAverage="0" equalAverage="0" bottom="0" percent="0" rank="0" text="" dxfId="0">
      <formula>$E$76&lt;0</formula>
    </cfRule>
    <cfRule type="expression" priority="73" aboveAverage="0" equalAverage="0" bottom="0" percent="0" rank="0" text="" dxfId="1">
      <formula>$E$76&gt;0</formula>
    </cfRule>
  </conditionalFormatting>
  <conditionalFormatting sqref="E84">
    <cfRule type="expression" priority="74" aboveAverage="0" equalAverage="0" bottom="0" percent="0" rank="0" text="" dxfId="0">
      <formula>$E$84&gt;0</formula>
    </cfRule>
    <cfRule type="expression" priority="75" aboveAverage="0" equalAverage="0" bottom="0" percent="0" rank="0" text="" dxfId="1">
      <formula>$E$84&lt;0</formula>
    </cfRule>
  </conditionalFormatting>
  <conditionalFormatting sqref="E85">
    <cfRule type="expression" priority="76" aboveAverage="0" equalAverage="0" bottom="0" percent="0" rank="0" text="" dxfId="0">
      <formula>$E$85&gt;0</formula>
    </cfRule>
    <cfRule type="expression" priority="77" aboveAverage="0" equalAverage="0" bottom="0" percent="0" rank="0" text="" dxfId="1">
      <formula>$E$85&lt;0</formula>
    </cfRule>
  </conditionalFormatting>
  <conditionalFormatting sqref="E86">
    <cfRule type="expression" priority="78" aboveAverage="0" equalAverage="0" bottom="0" percent="0" rank="0" text="" dxfId="0">
      <formula>$E$86&gt;0</formula>
    </cfRule>
    <cfRule type="expression" priority="79" aboveAverage="0" equalAverage="0" bottom="0" percent="0" rank="0" text="" dxfId="1">
      <formula>$E$86&lt;0</formula>
    </cfRule>
  </conditionalFormatting>
  <conditionalFormatting sqref="E87">
    <cfRule type="expression" priority="80" aboveAverage="0" equalAverage="0" bottom="0" percent="0" rank="0" text="" dxfId="0">
      <formula>$E$87&gt;0</formula>
    </cfRule>
    <cfRule type="expression" priority="81" aboveAverage="0" equalAverage="0" bottom="0" percent="0" rank="0" text="" dxfId="1">
      <formula>$E$87&lt;0</formula>
    </cfRule>
  </conditionalFormatting>
  <conditionalFormatting sqref="E89">
    <cfRule type="expression" priority="82" aboveAverage="0" equalAverage="0" bottom="0" percent="0" rank="0" text="" dxfId="0">
      <formula>$E$89&gt;0</formula>
    </cfRule>
    <cfRule type="expression" priority="83" aboveAverage="0" equalAverage="0" bottom="0" percent="0" rank="0" text="" dxfId="1">
      <formula>$E$89&lt;0</formula>
    </cfRule>
  </conditionalFormatting>
  <conditionalFormatting sqref="E90">
    <cfRule type="expression" priority="84" aboveAverage="0" equalAverage="0" bottom="0" percent="0" rank="0" text="" dxfId="0">
      <formula>$E$90&lt;0</formula>
    </cfRule>
    <cfRule type="expression" priority="85" aboveAverage="0" equalAverage="0" bottom="0" percent="0" rank="0" text="" dxfId="1">
      <formula>$E$90&gt;0</formula>
    </cfRule>
  </conditionalFormatting>
  <conditionalFormatting sqref="E95">
    <cfRule type="expression" priority="86" aboveAverage="0" equalAverage="0" bottom="0" percent="0" rank="0" text="" dxfId="0">
      <formula>$E$95&gt;0</formula>
    </cfRule>
    <cfRule type="expression" priority="87" aboveAverage="0" equalAverage="0" bottom="0" percent="0" rank="0" text="" dxfId="1">
      <formula>$E$95&lt;0</formula>
    </cfRule>
  </conditionalFormatting>
  <conditionalFormatting sqref="E96">
    <cfRule type="expression" priority="88" aboveAverage="0" equalAverage="0" bottom="0" percent="0" rank="0" text="" dxfId="0">
      <formula>$E$96&gt;0</formula>
    </cfRule>
    <cfRule type="expression" priority="89" aboveAverage="0" equalAverage="0" bottom="0" percent="0" rank="0" text="" dxfId="1">
      <formula>$E$96&lt;0</formula>
    </cfRule>
  </conditionalFormatting>
  <conditionalFormatting sqref="E97">
    <cfRule type="expression" priority="90" aboveAverage="0" equalAverage="0" bottom="0" percent="0" rank="0" text="" dxfId="0">
      <formula>$E$97&gt;0</formula>
    </cfRule>
    <cfRule type="expression" priority="91" aboveAverage="0" equalAverage="0" bottom="0" percent="0" rank="0" text="" dxfId="1">
      <formula>$E$97&lt;0</formula>
    </cfRule>
  </conditionalFormatting>
  <conditionalFormatting sqref="E98">
    <cfRule type="expression" priority="92" aboveAverage="0" equalAverage="0" bottom="0" percent="0" rank="0" text="" dxfId="0">
      <formula>$E$98&gt;0</formula>
    </cfRule>
    <cfRule type="expression" priority="93" aboveAverage="0" equalAverage="0" bottom="0" percent="0" rank="0" text="" dxfId="1">
      <formula>$E$98&lt;0</formula>
    </cfRule>
  </conditionalFormatting>
  <conditionalFormatting sqref="E100">
    <cfRule type="expression" priority="94" aboveAverage="0" equalAverage="0" bottom="0" percent="0" rank="0" text="" dxfId="0">
      <formula>$E$100&gt;0</formula>
    </cfRule>
    <cfRule type="expression" priority="95" aboveAverage="0" equalAverage="0" bottom="0" percent="0" rank="0" text="" dxfId="1">
      <formula>$E$100&lt;0</formula>
    </cfRule>
  </conditionalFormatting>
  <conditionalFormatting sqref="E101">
    <cfRule type="expression" priority="96" aboveAverage="0" equalAverage="0" bottom="0" percent="0" rank="0" text="" dxfId="0">
      <formula>$E$101&lt;0</formula>
    </cfRule>
    <cfRule type="expression" priority="97" aboveAverage="0" equalAverage="0" bottom="0" percent="0" rank="0" text="" dxfId="1">
      <formula>$E$101&gt;0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7" min="2" style="0" width="14"/>
    <col collapsed="false" customWidth="true" hidden="false" outlineLevel="0" max="22" min="9" style="0" width="17"/>
  </cols>
  <sheetData>
    <row r="1" customFormat="false" ht="24" hidden="false" customHeight="true" outlineLevel="0" collapsed="false">
      <c r="A1" s="1" t="s">
        <v>25</v>
      </c>
    </row>
    <row r="2" customFormat="false" ht="15" hidden="false" customHeight="false" outlineLevel="0" collapsed="false">
      <c r="A2" s="2" t="s">
        <v>26</v>
      </c>
    </row>
    <row r="3" customFormat="false" ht="15" hidden="false" customHeight="false" outlineLevel="0" collapsed="false">
      <c r="A3" s="27" t="s">
        <v>27</v>
      </c>
    </row>
    <row r="4" customFormat="false" ht="15" hidden="false" customHeight="false" outlineLevel="0" collapsed="false">
      <c r="A4" s="28" t="s">
        <v>28</v>
      </c>
      <c r="B4" s="7" t="s">
        <v>6</v>
      </c>
      <c r="C4" s="22" t="s">
        <v>20</v>
      </c>
      <c r="D4" s="24" t="s">
        <v>22</v>
      </c>
      <c r="E4" s="26" t="s">
        <v>24</v>
      </c>
      <c r="F4" s="8" t="s">
        <v>7</v>
      </c>
      <c r="G4" s="9" t="s">
        <v>8</v>
      </c>
      <c r="I4" s="29" t="s">
        <v>29</v>
      </c>
      <c r="J4" s="29" t="s">
        <v>30</v>
      </c>
      <c r="K4" s="29" t="s">
        <v>31</v>
      </c>
      <c r="L4" s="29" t="s">
        <v>32</v>
      </c>
      <c r="M4" s="29" t="s">
        <v>33</v>
      </c>
      <c r="N4" s="29" t="s">
        <v>34</v>
      </c>
      <c r="P4" s="29" t="s">
        <v>35</v>
      </c>
      <c r="Q4" s="29" t="s">
        <v>36</v>
      </c>
      <c r="R4" s="29" t="s">
        <v>37</v>
      </c>
      <c r="S4" s="29" t="s">
        <v>38</v>
      </c>
      <c r="T4" s="29" t="s">
        <v>39</v>
      </c>
      <c r="U4" s="29" t="s">
        <v>40</v>
      </c>
    </row>
    <row r="5" customFormat="false" ht="15" hidden="false" customHeight="false" outlineLevel="0" collapsed="false">
      <c r="A5" s="30" t="n">
        <v>38718</v>
      </c>
      <c r="B5" s="31" t="n">
        <v>10000</v>
      </c>
      <c r="C5" s="31" t="n">
        <v>10000</v>
      </c>
      <c r="D5" s="31" t="n">
        <v>10000</v>
      </c>
      <c r="E5" s="31" t="n">
        <v>10000</v>
      </c>
      <c r="F5" s="31" t="n">
        <v>10000</v>
      </c>
      <c r="G5" s="31" t="n">
        <v>10000</v>
      </c>
      <c r="I5" s="32"/>
      <c r="J5" s="32"/>
      <c r="K5" s="32"/>
      <c r="L5" s="32"/>
      <c r="M5" s="32"/>
      <c r="N5" s="32"/>
      <c r="P5" s="32" t="n">
        <f aca="false">B5/MAX($B$5:B5)-1</f>
        <v>0</v>
      </c>
      <c r="Q5" s="32" t="n">
        <f aca="false">C5/MAX($C$5:C5)-1</f>
        <v>0</v>
      </c>
      <c r="R5" s="32" t="n">
        <f aca="false">D5/MAX($D$5:D5)-1</f>
        <v>0</v>
      </c>
      <c r="S5" s="32" t="n">
        <f aca="false">E5/MAX($E$5:E5)-1</f>
        <v>0</v>
      </c>
      <c r="T5" s="32" t="n">
        <f aca="false">F5/MAX($F$5:F5)-1</f>
        <v>0</v>
      </c>
      <c r="U5" s="32" t="n">
        <f aca="false">G5/MAX($G$5:G5)-1</f>
        <v>0</v>
      </c>
    </row>
    <row r="6" customFormat="false" ht="15" hidden="false" customHeight="false" outlineLevel="0" collapsed="false">
      <c r="A6" s="30" t="n">
        <v>38753</v>
      </c>
      <c r="B6" s="33" t="n">
        <v>10305.97</v>
      </c>
      <c r="C6" s="33" t="n">
        <v>10412.82</v>
      </c>
      <c r="D6" s="33" t="n">
        <v>10333.24</v>
      </c>
      <c r="E6" s="33" t="n">
        <v>10606.72</v>
      </c>
      <c r="F6" s="33" t="n">
        <v>10241.38</v>
      </c>
      <c r="G6" s="33" t="n">
        <v>9992.28</v>
      </c>
      <c r="I6" s="32" t="n">
        <f aca="false">B6/B5-1</f>
        <v>0.030597</v>
      </c>
      <c r="J6" s="32" t="n">
        <f aca="false">C6/C5-1</f>
        <v>0.041282</v>
      </c>
      <c r="K6" s="32" t="n">
        <f aca="false">D6/D5-1</f>
        <v>0.0333239999999999</v>
      </c>
      <c r="L6" s="32" t="n">
        <f aca="false">E6/E5-1</f>
        <v>0.0606719999999998</v>
      </c>
      <c r="M6" s="32" t="n">
        <f aca="false">F6/F5-1</f>
        <v>0.024138</v>
      </c>
      <c r="N6" s="32" t="n">
        <f aca="false">G6/G5-1</f>
        <v>-0.000771999999999884</v>
      </c>
      <c r="P6" s="32" t="n">
        <f aca="false">B6/MAX($B$5:B6)-1</f>
        <v>0</v>
      </c>
      <c r="Q6" s="32" t="n">
        <f aca="false">C6/MAX($C$5:C6)-1</f>
        <v>0</v>
      </c>
      <c r="R6" s="32" t="n">
        <f aca="false">D6/MAX($D$5:D6)-1</f>
        <v>0</v>
      </c>
      <c r="S6" s="32" t="n">
        <f aca="false">E6/MAX($E$5:E6)-1</f>
        <v>0</v>
      </c>
      <c r="T6" s="32" t="n">
        <f aca="false">F6/MAX($F$5:F6)-1</f>
        <v>0</v>
      </c>
      <c r="U6" s="32" t="n">
        <f aca="false">G6/MAX($G$5:G6)-1</f>
        <v>-0.000771999999999884</v>
      </c>
    </row>
    <row r="7" customFormat="false" ht="15" hidden="false" customHeight="false" outlineLevel="0" collapsed="false">
      <c r="A7" s="30" t="n">
        <v>38781</v>
      </c>
      <c r="B7" s="31" t="n">
        <v>10467.42</v>
      </c>
      <c r="C7" s="31" t="n">
        <v>10585.63</v>
      </c>
      <c r="D7" s="31" t="n">
        <v>10196.69</v>
      </c>
      <c r="E7" s="31" t="n">
        <v>10451.4</v>
      </c>
      <c r="F7" s="31" t="n">
        <v>10430.29</v>
      </c>
      <c r="G7" s="31" t="n">
        <v>10223.83</v>
      </c>
      <c r="I7" s="32" t="n">
        <f aca="false">B7/B6-1</f>
        <v>0.0156656772724937</v>
      </c>
      <c r="J7" s="32" t="n">
        <f aca="false">C7/C6-1</f>
        <v>0.0165958885297162</v>
      </c>
      <c r="K7" s="32" t="n">
        <f aca="false">D7/D6-1</f>
        <v>-0.0132146354870302</v>
      </c>
      <c r="L7" s="32" t="n">
        <f aca="false">E7/E6-1</f>
        <v>-0.0146435467326373</v>
      </c>
      <c r="M7" s="32" t="n">
        <f aca="false">F7/F6-1</f>
        <v>0.0184457563336193</v>
      </c>
      <c r="N7" s="32" t="n">
        <f aca="false">G7/G6-1</f>
        <v>0.0231728894706713</v>
      </c>
      <c r="P7" s="32" t="n">
        <f aca="false">B7/MAX($B$5:B7)-1</f>
        <v>0</v>
      </c>
      <c r="Q7" s="32" t="n">
        <f aca="false">C7/MAX($C$5:C7)-1</f>
        <v>0</v>
      </c>
      <c r="R7" s="32" t="n">
        <f aca="false">D7/MAX($D$5:D7)-1</f>
        <v>-0.0132146354870302</v>
      </c>
      <c r="S7" s="32" t="n">
        <f aca="false">E7/MAX($E$5:E7)-1</f>
        <v>-0.0146435467326373</v>
      </c>
      <c r="T7" s="32" t="n">
        <f aca="false">F7/MAX($F$5:F7)-1</f>
        <v>0</v>
      </c>
      <c r="U7" s="32" t="n">
        <f aca="false">G7/MAX($G$5:G7)-1</f>
        <v>0</v>
      </c>
    </row>
    <row r="8" customFormat="false" ht="15" hidden="false" customHeight="false" outlineLevel="0" collapsed="false">
      <c r="A8" s="30" t="n">
        <v>38809</v>
      </c>
      <c r="B8" s="33" t="n">
        <v>10544.61</v>
      </c>
      <c r="C8" s="33" t="n">
        <v>10790.39</v>
      </c>
      <c r="D8" s="33" t="n">
        <v>10466.82</v>
      </c>
      <c r="E8" s="33" t="n">
        <v>10994.18</v>
      </c>
      <c r="F8" s="33" t="n">
        <v>10471.93</v>
      </c>
      <c r="G8" s="33" t="n">
        <v>10154.66</v>
      </c>
      <c r="I8" s="32" t="n">
        <f aca="false">B8/B7-1</f>
        <v>0.0073743100018917</v>
      </c>
      <c r="J8" s="32" t="n">
        <f aca="false">C8/C7-1</f>
        <v>0.0193432039472379</v>
      </c>
      <c r="K8" s="32" t="n">
        <f aca="false">D8/D7-1</f>
        <v>0.026491930224416</v>
      </c>
      <c r="L8" s="32" t="n">
        <f aca="false">E8/E7-1</f>
        <v>0.0519337122299406</v>
      </c>
      <c r="M8" s="32" t="n">
        <f aca="false">F8/F7-1</f>
        <v>0.00399221881654288</v>
      </c>
      <c r="N8" s="32" t="n">
        <f aca="false">G8/G7-1</f>
        <v>-0.00676556632886116</v>
      </c>
      <c r="P8" s="32" t="n">
        <f aca="false">B8/MAX($B$5:B8)-1</f>
        <v>0</v>
      </c>
      <c r="Q8" s="32" t="n">
        <f aca="false">C8/MAX($C$5:C8)-1</f>
        <v>0</v>
      </c>
      <c r="R8" s="32" t="n">
        <f aca="false">D8/MAX($D$5:D8)-1</f>
        <v>0</v>
      </c>
      <c r="S8" s="32" t="n">
        <f aca="false">E8/MAX($E$5:E8)-1</f>
        <v>0</v>
      </c>
      <c r="T8" s="32" t="n">
        <f aca="false">F8/MAX($F$5:F8)-1</f>
        <v>0</v>
      </c>
      <c r="U8" s="32" t="n">
        <f aca="false">G8/MAX($G$5:G8)-1</f>
        <v>-0.00676556632886116</v>
      </c>
    </row>
    <row r="9" customFormat="false" ht="15" hidden="false" customHeight="false" outlineLevel="0" collapsed="false">
      <c r="A9" s="30" t="n">
        <v>38844</v>
      </c>
      <c r="B9" s="31" t="n">
        <v>10628.84</v>
      </c>
      <c r="C9" s="31" t="n">
        <v>10831.04</v>
      </c>
      <c r="D9" s="31" t="n">
        <v>10802.98</v>
      </c>
      <c r="E9" s="31" t="n">
        <v>11453.54</v>
      </c>
      <c r="F9" s="31" t="n">
        <v>10432.6</v>
      </c>
      <c r="G9" s="31" t="n">
        <v>9935.01</v>
      </c>
      <c r="I9" s="32" t="n">
        <f aca="false">B9/B8-1</f>
        <v>0.00798796731220963</v>
      </c>
      <c r="J9" s="32" t="n">
        <f aca="false">C9/C8-1</f>
        <v>0.00376724103577364</v>
      </c>
      <c r="K9" s="32" t="n">
        <f aca="false">D9/D8-1</f>
        <v>0.0321167269524076</v>
      </c>
      <c r="L9" s="32" t="n">
        <f aca="false">E9/E8-1</f>
        <v>0.0417821065327293</v>
      </c>
      <c r="M9" s="32" t="n">
        <f aca="false">F9/F8-1</f>
        <v>-0.003755754669865</v>
      </c>
      <c r="N9" s="32" t="n">
        <f aca="false">G9/G8-1</f>
        <v>-0.0216304632552936</v>
      </c>
      <c r="P9" s="32" t="n">
        <f aca="false">B9/MAX($B$5:B9)-1</f>
        <v>0</v>
      </c>
      <c r="Q9" s="32" t="n">
        <f aca="false">C9/MAX($C$5:C9)-1</f>
        <v>0</v>
      </c>
      <c r="R9" s="32" t="n">
        <f aca="false">D9/MAX($D$5:D9)-1</f>
        <v>0</v>
      </c>
      <c r="S9" s="32" t="n">
        <f aca="false">E9/MAX($E$5:E9)-1</f>
        <v>0</v>
      </c>
      <c r="T9" s="32" t="n">
        <f aca="false">F9/MAX($F$5:F9)-1</f>
        <v>-0.003755754669865</v>
      </c>
      <c r="U9" s="32" t="n">
        <f aca="false">G9/MAX($G$5:G9)-1</f>
        <v>-0.028249687250277</v>
      </c>
    </row>
    <row r="10" customFormat="false" ht="15" hidden="false" customHeight="false" outlineLevel="0" collapsed="false">
      <c r="A10" s="30" t="n">
        <v>38872</v>
      </c>
      <c r="B10" s="33" t="n">
        <v>10039.31</v>
      </c>
      <c r="C10" s="33" t="n">
        <v>10263.15</v>
      </c>
      <c r="D10" s="33" t="n">
        <v>10441.55</v>
      </c>
      <c r="E10" s="33" t="n">
        <v>11130.35</v>
      </c>
      <c r="F10" s="33" t="n">
        <v>9755.89</v>
      </c>
      <c r="G10" s="33" t="n">
        <v>9400.32</v>
      </c>
      <c r="I10" s="32" t="n">
        <f aca="false">B10/B9-1</f>
        <v>-0.0554651307198152</v>
      </c>
      <c r="J10" s="32" t="n">
        <f aca="false">C10/C9-1</f>
        <v>-0.0524317147753125</v>
      </c>
      <c r="K10" s="32" t="n">
        <f aca="false">D10/D9-1</f>
        <v>-0.0334565092224554</v>
      </c>
      <c r="L10" s="32" t="n">
        <f aca="false">E10/E9-1</f>
        <v>-0.0282174768674139</v>
      </c>
      <c r="M10" s="32" t="n">
        <f aca="false">F10/F9-1</f>
        <v>-0.0648649425838239</v>
      </c>
      <c r="N10" s="32" t="n">
        <f aca="false">G10/G9-1</f>
        <v>-0.0538187681743653</v>
      </c>
      <c r="P10" s="32" t="n">
        <f aca="false">B10/MAX($B$5:B10)-1</f>
        <v>-0.0554651307198152</v>
      </c>
      <c r="Q10" s="32" t="n">
        <f aca="false">C10/MAX($C$5:C10)-1</f>
        <v>-0.0524317147753125</v>
      </c>
      <c r="R10" s="32" t="n">
        <f aca="false">D10/MAX($D$5:D10)-1</f>
        <v>-0.0334565092224554</v>
      </c>
      <c r="S10" s="32" t="n">
        <f aca="false">E10/MAX($E$5:E10)-1</f>
        <v>-0.0282174768674139</v>
      </c>
      <c r="T10" s="32" t="n">
        <f aca="false">F10/MAX($F$5:F10)-1</f>
        <v>-0.0683770804426692</v>
      </c>
      <c r="U10" s="32" t="n">
        <f aca="false">G10/MAX($G$5:G10)-1</f>
        <v>-0.0805480920555213</v>
      </c>
    </row>
    <row r="11" customFormat="false" ht="15" hidden="false" customHeight="false" outlineLevel="0" collapsed="false">
      <c r="A11" s="30" t="n">
        <v>38900</v>
      </c>
      <c r="B11" s="31" t="n">
        <v>10027.55</v>
      </c>
      <c r="C11" s="31" t="n">
        <v>10291.49</v>
      </c>
      <c r="D11" s="31" t="n">
        <v>10605.8</v>
      </c>
      <c r="E11" s="31" t="n">
        <v>11273.11</v>
      </c>
      <c r="F11" s="31" t="n">
        <v>9856.94</v>
      </c>
      <c r="G11" s="31" t="n">
        <v>9527.27</v>
      </c>
      <c r="I11" s="32" t="n">
        <f aca="false">B11/B10-1</f>
        <v>-0.00117139524529075</v>
      </c>
      <c r="J11" s="32" t="n">
        <f aca="false">C11/C10-1</f>
        <v>0.00276133545743762</v>
      </c>
      <c r="K11" s="32" t="n">
        <f aca="false">D11/D10-1</f>
        <v>0.0157304231651432</v>
      </c>
      <c r="L11" s="32" t="n">
        <f aca="false">E11/E10-1</f>
        <v>0.0128261914495051</v>
      </c>
      <c r="M11" s="32" t="n">
        <f aca="false">F11/F10-1</f>
        <v>0.0103578453631603</v>
      </c>
      <c r="N11" s="32" t="n">
        <f aca="false">G11/G10-1</f>
        <v>0.0135048594090414</v>
      </c>
      <c r="P11" s="32" t="n">
        <f aca="false">B11/MAX($B$5:B11)-1</f>
        <v>-0.0565715543747014</v>
      </c>
      <c r="Q11" s="32" t="n">
        <f aca="false">C11/MAX($C$5:C11)-1</f>
        <v>-0.0498151608709784</v>
      </c>
      <c r="R11" s="32" t="n">
        <f aca="false">D11/MAX($D$5:D11)-1</f>
        <v>-0.01825237110501</v>
      </c>
      <c r="S11" s="32" t="n">
        <f aca="false">E11/MAX($E$5:E11)-1</f>
        <v>-0.0157532081784322</v>
      </c>
      <c r="T11" s="32" t="n">
        <f aca="false">F11/MAX($F$5:F11)-1</f>
        <v>-0.0587274743051185</v>
      </c>
      <c r="U11" s="32" t="n">
        <f aca="false">G11/MAX($G$5:G11)-1</f>
        <v>-0.0681310233053561</v>
      </c>
    </row>
    <row r="12" customFormat="false" ht="15" hidden="false" customHeight="false" outlineLevel="0" collapsed="false">
      <c r="A12" s="30" t="n">
        <v>38935</v>
      </c>
      <c r="B12" s="33" t="n">
        <v>10080.42</v>
      </c>
      <c r="C12" s="33" t="n">
        <v>10467.57</v>
      </c>
      <c r="D12" s="33" t="n">
        <v>10849.48</v>
      </c>
      <c r="E12" s="33" t="n">
        <v>11677.26</v>
      </c>
      <c r="F12" s="33" t="n">
        <v>9853.01</v>
      </c>
      <c r="G12" s="33" t="n">
        <v>9544.94</v>
      </c>
      <c r="I12" s="32" t="n">
        <f aca="false">B12/B11-1</f>
        <v>0.00527247433321199</v>
      </c>
      <c r="J12" s="32" t="n">
        <f aca="false">C12/C11-1</f>
        <v>0.0171092815520395</v>
      </c>
      <c r="K12" s="32" t="n">
        <f aca="false">D12/D11-1</f>
        <v>0.0229761074129251</v>
      </c>
      <c r="L12" s="32" t="n">
        <f aca="false">E12/E11-1</f>
        <v>0.0358507989365844</v>
      </c>
      <c r="M12" s="32" t="n">
        <f aca="false">F12/F11-1</f>
        <v>-0.00039870385738372</v>
      </c>
      <c r="N12" s="32" t="n">
        <f aca="false">G12/G11-1</f>
        <v>0.00185467610343792</v>
      </c>
      <c r="P12" s="32" t="n">
        <f aca="false">B12/MAX($B$5:B12)-1</f>
        <v>-0.0515973521099198</v>
      </c>
      <c r="Q12" s="32" t="n">
        <f aca="false">C12/MAX($C$5:C12)-1</f>
        <v>-0.0335581809318405</v>
      </c>
      <c r="R12" s="32" t="n">
        <f aca="false">D12/MAX($D$5:D12)-1</f>
        <v>0</v>
      </c>
      <c r="S12" s="32" t="n">
        <f aca="false">E12/MAX($E$5:E12)-1</f>
        <v>0</v>
      </c>
      <c r="T12" s="32" t="n">
        <f aca="false">F12/MAX($F$5:F12)-1</f>
        <v>-0.0591027632919624</v>
      </c>
      <c r="U12" s="32" t="n">
        <f aca="false">G12/MAX($G$5:G12)-1</f>
        <v>-0.0664027081827455</v>
      </c>
    </row>
    <row r="13" customFormat="false" ht="15" hidden="false" customHeight="false" outlineLevel="0" collapsed="false">
      <c r="A13" s="30" t="n">
        <v>38963</v>
      </c>
      <c r="B13" s="31" t="n">
        <v>10180.26</v>
      </c>
      <c r="C13" s="31" t="n">
        <v>10666.68</v>
      </c>
      <c r="D13" s="31" t="n">
        <v>10962.83</v>
      </c>
      <c r="E13" s="31" t="n">
        <v>11879.28</v>
      </c>
      <c r="F13" s="31" t="n">
        <v>10039.76</v>
      </c>
      <c r="G13" s="31" t="n">
        <v>9707.6</v>
      </c>
      <c r="I13" s="32" t="n">
        <f aca="false">B13/B12-1</f>
        <v>0.00990434922354422</v>
      </c>
      <c r="J13" s="32" t="n">
        <f aca="false">C13/C12-1</f>
        <v>0.0190216067339413</v>
      </c>
      <c r="K13" s="32" t="n">
        <f aca="false">D13/D12-1</f>
        <v>0.0104475053182274</v>
      </c>
      <c r="L13" s="32" t="n">
        <f aca="false">E13/E12-1</f>
        <v>0.0173002913354674</v>
      </c>
      <c r="M13" s="32" t="n">
        <f aca="false">F13/F12-1</f>
        <v>0.0189535989509804</v>
      </c>
      <c r="N13" s="32" t="n">
        <f aca="false">G13/G12-1</f>
        <v>0.0170414900460349</v>
      </c>
      <c r="P13" s="32" t="n">
        <f aca="false">B13/MAX($B$5:B13)-1</f>
        <v>-0.0422040410806823</v>
      </c>
      <c r="Q13" s="32" t="n">
        <f aca="false">C13/MAX($C$5:C13)-1</f>
        <v>-0.0151749047182912</v>
      </c>
      <c r="R13" s="32" t="n">
        <f aca="false">D13/MAX($D$5:D13)-1</f>
        <v>0</v>
      </c>
      <c r="S13" s="32" t="n">
        <f aca="false">E13/MAX($E$5:E13)-1</f>
        <v>0</v>
      </c>
      <c r="T13" s="32" t="n">
        <f aca="false">F13/MAX($F$5:F13)-1</f>
        <v>-0.0412693744133126</v>
      </c>
      <c r="U13" s="32" t="n">
        <f aca="false">G13/MAX($G$5:G13)-1</f>
        <v>-0.0504928192272367</v>
      </c>
    </row>
    <row r="14" customFormat="false" ht="15" hidden="false" customHeight="false" outlineLevel="0" collapsed="false">
      <c r="A14" s="30" t="n">
        <v>38991</v>
      </c>
      <c r="B14" s="33" t="n">
        <v>10319.12</v>
      </c>
      <c r="C14" s="33" t="n">
        <v>10872.53</v>
      </c>
      <c r="D14" s="33" t="n">
        <v>11264.25</v>
      </c>
      <c r="E14" s="33" t="n">
        <v>12121.22</v>
      </c>
      <c r="F14" s="33" t="n">
        <v>10300.79</v>
      </c>
      <c r="G14" s="33" t="n">
        <v>10107.41</v>
      </c>
      <c r="I14" s="32" t="n">
        <f aca="false">B14/B13-1</f>
        <v>0.0136401231402734</v>
      </c>
      <c r="J14" s="32" t="n">
        <f aca="false">C14/C13-1</f>
        <v>0.0192984133769833</v>
      </c>
      <c r="K14" s="32" t="n">
        <f aca="false">D14/D13-1</f>
        <v>0.0274947253583244</v>
      </c>
      <c r="L14" s="32" t="n">
        <f aca="false">E14/E13-1</f>
        <v>0.020366554201938</v>
      </c>
      <c r="M14" s="32" t="n">
        <f aca="false">F14/F13-1</f>
        <v>0.0259996254890555</v>
      </c>
      <c r="N14" s="32" t="n">
        <f aca="false">G14/G13-1</f>
        <v>0.0411852569121101</v>
      </c>
      <c r="P14" s="32" t="n">
        <f aca="false">B14/MAX($B$5:B14)-1</f>
        <v>-0.0291395862577666</v>
      </c>
      <c r="Q14" s="32" t="n">
        <f aca="false">C14/MAX($C$5:C14)-1</f>
        <v>0</v>
      </c>
      <c r="R14" s="32" t="n">
        <f aca="false">D14/MAX($D$5:D14)-1</f>
        <v>0</v>
      </c>
      <c r="S14" s="32" t="n">
        <f aca="false">E14/MAX($E$5:E14)-1</f>
        <v>0</v>
      </c>
      <c r="T14" s="32" t="n">
        <f aca="false">F14/MAX($F$5:F14)-1</f>
        <v>-0.0163427372031707</v>
      </c>
      <c r="U14" s="32" t="n">
        <f aca="false">G14/MAX($G$5:G14)-1</f>
        <v>-0.0113871220472171</v>
      </c>
    </row>
    <row r="15" customFormat="false" ht="15" hidden="false" customHeight="false" outlineLevel="0" collapsed="false">
      <c r="A15" s="30" t="n">
        <v>39026</v>
      </c>
      <c r="B15" s="31" t="n">
        <v>10598.64</v>
      </c>
      <c r="C15" s="31" t="n">
        <v>11221.1</v>
      </c>
      <c r="D15" s="31" t="n">
        <v>11877.82</v>
      </c>
      <c r="E15" s="31" t="n">
        <v>12892.5</v>
      </c>
      <c r="F15" s="31" t="n">
        <v>10662.13</v>
      </c>
      <c r="G15" s="31" t="n">
        <v>10406.57</v>
      </c>
      <c r="I15" s="32" t="n">
        <f aca="false">B15/B14-1</f>
        <v>0.0270875811115676</v>
      </c>
      <c r="J15" s="32" t="n">
        <f aca="false">C15/C14-1</f>
        <v>0.0320596953974834</v>
      </c>
      <c r="K15" s="32" t="n">
        <f aca="false">D15/D14-1</f>
        <v>0.0544705595135051</v>
      </c>
      <c r="L15" s="32" t="n">
        <f aca="false">E15/E14-1</f>
        <v>0.0636305586401369</v>
      </c>
      <c r="M15" s="32" t="n">
        <f aca="false">F15/F14-1</f>
        <v>0.0350788628833321</v>
      </c>
      <c r="N15" s="32" t="n">
        <f aca="false">G15/G14-1</f>
        <v>0.0295980869480905</v>
      </c>
      <c r="P15" s="32" t="n">
        <f aca="false">B15/MAX($B$5:B15)-1</f>
        <v>-0.00284132605251375</v>
      </c>
      <c r="Q15" s="32" t="n">
        <f aca="false">C15/MAX($C$5:C15)-1</f>
        <v>0</v>
      </c>
      <c r="R15" s="32" t="n">
        <f aca="false">D15/MAX($D$5:D15)-1</f>
        <v>0</v>
      </c>
      <c r="S15" s="32" t="n">
        <f aca="false">E15/MAX($E$5:E15)-1</f>
        <v>0</v>
      </c>
      <c r="T15" s="32" t="n">
        <f aca="false">F15/MAX($F$5:F15)-1</f>
        <v>0</v>
      </c>
      <c r="U15" s="32" t="n">
        <f aca="false">G15/MAX($G$5:G15)-1</f>
        <v>0</v>
      </c>
    </row>
    <row r="16" customFormat="false" ht="15" hidden="false" customHeight="false" outlineLevel="0" collapsed="false">
      <c r="A16" s="30" t="n">
        <v>39054</v>
      </c>
      <c r="B16" s="33" t="n">
        <v>10614.51</v>
      </c>
      <c r="C16" s="33" t="n">
        <v>11313.28</v>
      </c>
      <c r="D16" s="33" t="n">
        <v>12148.88</v>
      </c>
      <c r="E16" s="33" t="n">
        <v>13132.17</v>
      </c>
      <c r="F16" s="33" t="n">
        <v>10560.05</v>
      </c>
      <c r="G16" s="33" t="n">
        <v>10198.96</v>
      </c>
      <c r="I16" s="32" t="n">
        <f aca="false">B16/B15-1</f>
        <v>0.00149736192568106</v>
      </c>
      <c r="J16" s="32" t="n">
        <f aca="false">C16/C15-1</f>
        <v>0.00821488089403011</v>
      </c>
      <c r="K16" s="32" t="n">
        <f aca="false">D16/D15-1</f>
        <v>0.0228206859507889</v>
      </c>
      <c r="L16" s="32" t="n">
        <f aca="false">E16/E15-1</f>
        <v>0.0185898778359512</v>
      </c>
      <c r="M16" s="32" t="n">
        <f aca="false">F16/F15-1</f>
        <v>-0.00957407197248583</v>
      </c>
      <c r="N16" s="32" t="n">
        <f aca="false">G16/G15-1</f>
        <v>-0.0199498970361993</v>
      </c>
      <c r="P16" s="32" t="n">
        <f aca="false">B16/MAX($B$5:B16)-1</f>
        <v>-0.00134821862028212</v>
      </c>
      <c r="Q16" s="32" t="n">
        <f aca="false">C16/MAX($C$5:C16)-1</f>
        <v>0</v>
      </c>
      <c r="R16" s="32" t="n">
        <f aca="false">D16/MAX($D$5:D16)-1</f>
        <v>0</v>
      </c>
      <c r="S16" s="32" t="n">
        <f aca="false">E16/MAX($E$5:E16)-1</f>
        <v>0</v>
      </c>
      <c r="T16" s="32" t="n">
        <f aca="false">F16/MAX($F$5:F16)-1</f>
        <v>-0.00957407197248583</v>
      </c>
      <c r="U16" s="32" t="n">
        <f aca="false">G16/MAX($G$5:G16)-1</f>
        <v>-0.0199498970361993</v>
      </c>
    </row>
    <row r="17" customFormat="false" ht="15" hidden="false" customHeight="false" outlineLevel="0" collapsed="false">
      <c r="A17" s="30" t="n">
        <v>39083</v>
      </c>
      <c r="B17" s="31" t="n">
        <v>10746.42</v>
      </c>
      <c r="C17" s="31" t="n">
        <v>11561.48</v>
      </c>
      <c r="D17" s="31" t="n">
        <v>12704.83</v>
      </c>
      <c r="E17" s="31" t="n">
        <v>13846.34</v>
      </c>
      <c r="F17" s="31" t="n">
        <v>10812.37</v>
      </c>
      <c r="G17" s="31" t="n">
        <v>10364.98</v>
      </c>
      <c r="I17" s="32" t="n">
        <f aca="false">B17/B16-1</f>
        <v>0.0124273282516103</v>
      </c>
      <c r="J17" s="32" t="n">
        <f aca="false">C17/C16-1</f>
        <v>0.0219388188040957</v>
      </c>
      <c r="K17" s="32" t="n">
        <f aca="false">D17/D16-1</f>
        <v>0.0457614199827474</v>
      </c>
      <c r="L17" s="32" t="n">
        <f aca="false">E17/E16-1</f>
        <v>0.0543832435918816</v>
      </c>
      <c r="M17" s="32" t="n">
        <f aca="false">F17/F16-1</f>
        <v>0.0238938262602926</v>
      </c>
      <c r="N17" s="32" t="n">
        <f aca="false">G17/G16-1</f>
        <v>0.0162781303191699</v>
      </c>
      <c r="P17" s="32" t="n">
        <f aca="false">B17/MAX($B$5:B17)-1</f>
        <v>0</v>
      </c>
      <c r="Q17" s="32" t="n">
        <f aca="false">C17/MAX($C$5:C17)-1</f>
        <v>0</v>
      </c>
      <c r="R17" s="32" t="n">
        <f aca="false">D17/MAX($D$5:D17)-1</f>
        <v>0</v>
      </c>
      <c r="S17" s="32" t="n">
        <f aca="false">E17/MAX($E$5:E17)-1</f>
        <v>0</v>
      </c>
      <c r="T17" s="32" t="n">
        <f aca="false">F17/MAX($F$5:F17)-1</f>
        <v>0</v>
      </c>
      <c r="U17" s="32" t="n">
        <f aca="false">G17/MAX($G$5:G17)-1</f>
        <v>-0.00399651374083876</v>
      </c>
    </row>
    <row r="18" customFormat="false" ht="15" hidden="false" customHeight="false" outlineLevel="0" collapsed="false">
      <c r="A18" s="30" t="n">
        <v>39117</v>
      </c>
      <c r="B18" s="33" t="n">
        <v>11085.46</v>
      </c>
      <c r="C18" s="33" t="n">
        <v>11729.99</v>
      </c>
      <c r="D18" s="33" t="n">
        <v>13314.1</v>
      </c>
      <c r="E18" s="33" t="n">
        <v>14476.71</v>
      </c>
      <c r="F18" s="33" t="n">
        <v>11111.38</v>
      </c>
      <c r="G18" s="33" t="n">
        <v>10696.56</v>
      </c>
      <c r="I18" s="32" t="n">
        <f aca="false">B18/B17-1</f>
        <v>0.0315491112389055</v>
      </c>
      <c r="J18" s="32" t="n">
        <f aca="false">C18/C17-1</f>
        <v>0.0145751236000928</v>
      </c>
      <c r="K18" s="32" t="n">
        <f aca="false">D18/D17-1</f>
        <v>0.0479557774484192</v>
      </c>
      <c r="L18" s="32" t="n">
        <f aca="false">E18/E17-1</f>
        <v>0.0455261101489635</v>
      </c>
      <c r="M18" s="32" t="n">
        <f aca="false">F18/F17-1</f>
        <v>0.02765443653889</v>
      </c>
      <c r="N18" s="32" t="n">
        <f aca="false">G18/G17-1</f>
        <v>0.0319904138744118</v>
      </c>
      <c r="P18" s="32" t="n">
        <f aca="false">B18/MAX($B$5:B18)-1</f>
        <v>0</v>
      </c>
      <c r="Q18" s="32" t="n">
        <f aca="false">C18/MAX($C$5:C18)-1</f>
        <v>0</v>
      </c>
      <c r="R18" s="32" t="n">
        <f aca="false">D18/MAX($D$5:D18)-1</f>
        <v>0</v>
      </c>
      <c r="S18" s="32" t="n">
        <f aca="false">E18/MAX($E$5:E18)-1</f>
        <v>0</v>
      </c>
      <c r="T18" s="32" t="n">
        <f aca="false">F18/MAX($F$5:F18)-1</f>
        <v>0</v>
      </c>
      <c r="U18" s="32" t="n">
        <f aca="false">G18/MAX($G$5:G18)-1</f>
        <v>0</v>
      </c>
    </row>
    <row r="19" customFormat="false" ht="15" hidden="false" customHeight="false" outlineLevel="0" collapsed="false">
      <c r="A19" s="30" t="n">
        <v>39145</v>
      </c>
      <c r="B19" s="31" t="n">
        <v>10916.3</v>
      </c>
      <c r="C19" s="31" t="n">
        <v>11454.84</v>
      </c>
      <c r="D19" s="31" t="n">
        <v>11940.63</v>
      </c>
      <c r="E19" s="31" t="n">
        <v>12260.8</v>
      </c>
      <c r="F19" s="31" t="n">
        <v>10855.11</v>
      </c>
      <c r="G19" s="31" t="n">
        <v>10282.73</v>
      </c>
      <c r="I19" s="32" t="n">
        <f aca="false">B19/B18-1</f>
        <v>-0.0152596283780736</v>
      </c>
      <c r="J19" s="32" t="n">
        <f aca="false">C19/C18-1</f>
        <v>-0.0234569679940051</v>
      </c>
      <c r="K19" s="32" t="n">
        <f aca="false">D19/D18-1</f>
        <v>-0.103159056939636</v>
      </c>
      <c r="L19" s="32" t="n">
        <f aca="false">E19/E18-1</f>
        <v>-0.153067236961989</v>
      </c>
      <c r="M19" s="32" t="n">
        <f aca="false">F19/F18-1</f>
        <v>-0.023063741857447</v>
      </c>
      <c r="N19" s="32" t="n">
        <f aca="false">G19/G18-1</f>
        <v>-0.0386881389904792</v>
      </c>
      <c r="P19" s="32" t="n">
        <f aca="false">B19/MAX($B$5:B19)-1</f>
        <v>-0.0152596283780736</v>
      </c>
      <c r="Q19" s="32" t="n">
        <f aca="false">C19/MAX($C$5:C19)-1</f>
        <v>-0.0234569679940051</v>
      </c>
      <c r="R19" s="32" t="n">
        <f aca="false">D19/MAX($D$5:D19)-1</f>
        <v>-0.103159056939636</v>
      </c>
      <c r="S19" s="32" t="n">
        <f aca="false">E19/MAX($E$5:E19)-1</f>
        <v>-0.153067236961989</v>
      </c>
      <c r="T19" s="32" t="n">
        <f aca="false">F19/MAX($F$5:F19)-1</f>
        <v>-0.023063741857447</v>
      </c>
      <c r="U19" s="32" t="n">
        <f aca="false">G19/MAX($G$5:G19)-1</f>
        <v>-0.0386881389904792</v>
      </c>
    </row>
    <row r="20" customFormat="false" ht="15" hidden="false" customHeight="false" outlineLevel="0" collapsed="false">
      <c r="A20" s="30" t="n">
        <v>39173</v>
      </c>
      <c r="B20" s="33" t="n">
        <v>10960.71</v>
      </c>
      <c r="C20" s="33" t="n">
        <v>11582.46</v>
      </c>
      <c r="D20" s="33" t="n">
        <v>12250.03</v>
      </c>
      <c r="E20" s="33" t="n">
        <v>12540.03</v>
      </c>
      <c r="F20" s="33" t="n">
        <v>10986.63</v>
      </c>
      <c r="G20" s="33" t="n">
        <v>10313.6</v>
      </c>
      <c r="I20" s="32" t="n">
        <f aca="false">B20/B19-1</f>
        <v>0.00406822824583419</v>
      </c>
      <c r="J20" s="32" t="n">
        <f aca="false">C20/C19-1</f>
        <v>0.0111411420849177</v>
      </c>
      <c r="K20" s="32" t="n">
        <f aca="false">D20/D19-1</f>
        <v>0.0259115306311311</v>
      </c>
      <c r="L20" s="32" t="n">
        <f aca="false">E20/E19-1</f>
        <v>0.0227742072295447</v>
      </c>
      <c r="M20" s="32" t="n">
        <f aca="false">F20/F19-1</f>
        <v>0.0121159527632606</v>
      </c>
      <c r="N20" s="32" t="n">
        <f aca="false">G20/G19-1</f>
        <v>0.00300212103206055</v>
      </c>
      <c r="P20" s="32" t="n">
        <f aca="false">B20/MAX($B$5:B20)-1</f>
        <v>-0.0112534797834281</v>
      </c>
      <c r="Q20" s="32" t="n">
        <f aca="false">C20/MAX($C$5:C20)-1</f>
        <v>-0.0125771633223899</v>
      </c>
      <c r="R20" s="32" t="n">
        <f aca="false">D20/MAX($D$5:D20)-1</f>
        <v>-0.0799205353722745</v>
      </c>
      <c r="S20" s="32" t="n">
        <f aca="false">E20/MAX($E$5:E20)-1</f>
        <v>-0.133779014707071</v>
      </c>
      <c r="T20" s="32" t="n">
        <f aca="false">F20/MAX($F$5:F20)-1</f>
        <v>-0.0112272283010751</v>
      </c>
      <c r="U20" s="32" t="n">
        <f aca="false">G20/MAX($G$5:G20)-1</f>
        <v>-0.0358021644341732</v>
      </c>
    </row>
    <row r="21" customFormat="false" ht="15" hidden="false" customHeight="false" outlineLevel="0" collapsed="false">
      <c r="A21" s="30" t="n">
        <v>39208</v>
      </c>
      <c r="B21" s="31" t="n">
        <v>11116.34</v>
      </c>
      <c r="C21" s="31" t="n">
        <v>11736.88</v>
      </c>
      <c r="D21" s="31" t="n">
        <v>12649.89</v>
      </c>
      <c r="E21" s="31" t="n">
        <v>13068.9</v>
      </c>
      <c r="F21" s="31" t="n">
        <v>11218.63</v>
      </c>
      <c r="G21" s="31" t="n">
        <v>10542.63</v>
      </c>
      <c r="I21" s="32" t="n">
        <f aca="false">B21/B20-1</f>
        <v>0.0141988976991454</v>
      </c>
      <c r="J21" s="32" t="n">
        <f aca="false">C21/C20-1</f>
        <v>0.0133322282140409</v>
      </c>
      <c r="K21" s="32" t="n">
        <f aca="false">D21/D20-1</f>
        <v>0.0326415527145647</v>
      </c>
      <c r="L21" s="32" t="n">
        <f aca="false">E21/E20-1</f>
        <v>0.0421745402522959</v>
      </c>
      <c r="M21" s="32" t="n">
        <f aca="false">F21/F20-1</f>
        <v>0.0211165753283764</v>
      </c>
      <c r="N21" s="32" t="n">
        <f aca="false">G21/G20-1</f>
        <v>0.0222066009928636</v>
      </c>
      <c r="P21" s="32" t="n">
        <f aca="false">B21/MAX($B$5:B21)-1</f>
        <v>0</v>
      </c>
      <c r="Q21" s="32" t="n">
        <f aca="false">C21/MAX($C$5:C21)-1</f>
        <v>0</v>
      </c>
      <c r="R21" s="32" t="n">
        <f aca="false">D21/MAX($D$5:D21)-1</f>
        <v>-0.0498877130260401</v>
      </c>
      <c r="S21" s="32" t="n">
        <f aca="false">E21/MAX($E$5:E21)-1</f>
        <v>-0.0972465428954507</v>
      </c>
      <c r="T21" s="32" t="n">
        <f aca="false">F21/MAX($F$5:F21)-1</f>
        <v>0</v>
      </c>
      <c r="U21" s="32" t="n">
        <f aca="false">G21/MAX($G$5:G21)-1</f>
        <v>-0.0143906078215801</v>
      </c>
    </row>
    <row r="22" customFormat="false" ht="15" hidden="false" customHeight="false" outlineLevel="0" collapsed="false">
      <c r="A22" s="30" t="n">
        <v>39236</v>
      </c>
      <c r="B22" s="33" t="n">
        <v>11352.28</v>
      </c>
      <c r="C22" s="33" t="n">
        <v>12031.4</v>
      </c>
      <c r="D22" s="33" t="n">
        <v>13411</v>
      </c>
      <c r="E22" s="33" t="n">
        <v>14011.03</v>
      </c>
      <c r="F22" s="33" t="n">
        <v>11692.58</v>
      </c>
      <c r="G22" s="33" t="n">
        <v>11033.14</v>
      </c>
      <c r="I22" s="32" t="n">
        <f aca="false">B22/B21-1</f>
        <v>0.021224611697735</v>
      </c>
      <c r="J22" s="32" t="n">
        <f aca="false">C22/C21-1</f>
        <v>0.0250935512674579</v>
      </c>
      <c r="K22" s="32" t="n">
        <f aca="false">D22/D21-1</f>
        <v>0.0601673216130734</v>
      </c>
      <c r="L22" s="32" t="n">
        <f aca="false">E22/E21-1</f>
        <v>0.0720894643007446</v>
      </c>
      <c r="M22" s="32" t="n">
        <f aca="false">F22/F21-1</f>
        <v>0.0422466914409336</v>
      </c>
      <c r="N22" s="32" t="n">
        <f aca="false">G22/G21-1</f>
        <v>0.0465263411501684</v>
      </c>
      <c r="P22" s="32" t="n">
        <f aca="false">B22/MAX($B$5:B22)-1</f>
        <v>0</v>
      </c>
      <c r="Q22" s="32" t="n">
        <f aca="false">C22/MAX($C$5:C22)-1</f>
        <v>0</v>
      </c>
      <c r="R22" s="32" t="n">
        <f aca="false">D22/MAX($D$5:D22)-1</f>
        <v>0</v>
      </c>
      <c r="S22" s="32" t="n">
        <f aca="false">E22/MAX($E$5:E22)-1</f>
        <v>-0.0321675297771384</v>
      </c>
      <c r="T22" s="32" t="n">
        <f aca="false">F22/MAX($F$5:F22)-1</f>
        <v>0</v>
      </c>
      <c r="U22" s="32" t="n">
        <f aca="false">G22/MAX($G$5:G22)-1</f>
        <v>0</v>
      </c>
    </row>
    <row r="23" customFormat="false" ht="15" hidden="false" customHeight="false" outlineLevel="0" collapsed="false">
      <c r="A23" s="30" t="n">
        <v>39264</v>
      </c>
      <c r="B23" s="31" t="n">
        <v>11226.92</v>
      </c>
      <c r="C23" s="31" t="n">
        <v>11989.22</v>
      </c>
      <c r="D23" s="31" t="n">
        <v>13572.96</v>
      </c>
      <c r="E23" s="31" t="n">
        <v>14410.92</v>
      </c>
      <c r="F23" s="31" t="n">
        <v>11605.3</v>
      </c>
      <c r="G23" s="31" t="n">
        <v>10807.44</v>
      </c>
      <c r="I23" s="32" t="n">
        <f aca="false">B23/B22-1</f>
        <v>-0.0110427156483104</v>
      </c>
      <c r="J23" s="32" t="n">
        <f aca="false">C23/C22-1</f>
        <v>-0.00350582642086539</v>
      </c>
      <c r="K23" s="32" t="n">
        <f aca="false">D23/D22-1</f>
        <v>0.0120766534934009</v>
      </c>
      <c r="L23" s="32" t="n">
        <f aca="false">E23/E22-1</f>
        <v>0.0285410851307861</v>
      </c>
      <c r="M23" s="32" t="n">
        <f aca="false">F23/F22-1</f>
        <v>-0.00746456299636189</v>
      </c>
      <c r="N23" s="32" t="n">
        <f aca="false">G23/G22-1</f>
        <v>-0.0204565518066479</v>
      </c>
      <c r="P23" s="32" t="n">
        <f aca="false">B23/MAX($B$5:B23)-1</f>
        <v>-0.0110427156483104</v>
      </c>
      <c r="Q23" s="32" t="n">
        <f aca="false">C23/MAX($C$5:C23)-1</f>
        <v>-0.00350582642086539</v>
      </c>
      <c r="R23" s="32" t="n">
        <f aca="false">D23/MAX($D$5:D23)-1</f>
        <v>0</v>
      </c>
      <c r="S23" s="32" t="n">
        <f aca="false">E23/MAX($E$5:E23)-1</f>
        <v>-0.00454454085216871</v>
      </c>
      <c r="T23" s="32" t="n">
        <f aca="false">F23/MAX($F$5:F23)-1</f>
        <v>-0.00746456299636189</v>
      </c>
      <c r="U23" s="32" t="n">
        <f aca="false">G23/MAX($G$5:G23)-1</f>
        <v>-0.0204565518066479</v>
      </c>
    </row>
    <row r="24" customFormat="false" ht="15" hidden="false" customHeight="false" outlineLevel="0" collapsed="false">
      <c r="A24" s="30" t="n">
        <v>39299</v>
      </c>
      <c r="B24" s="33" t="n">
        <v>11048.51</v>
      </c>
      <c r="C24" s="33" t="n">
        <v>11882.47</v>
      </c>
      <c r="D24" s="33" t="n">
        <v>13233.62</v>
      </c>
      <c r="E24" s="33" t="n">
        <v>14049.57</v>
      </c>
      <c r="F24" s="33" t="n">
        <v>11249.99</v>
      </c>
      <c r="G24" s="33" t="n">
        <v>10317.42</v>
      </c>
      <c r="I24" s="32" t="n">
        <f aca="false">B24/B23-1</f>
        <v>-0.0158912684868157</v>
      </c>
      <c r="J24" s="32" t="n">
        <f aca="false">C24/C23-1</f>
        <v>-0.00890383194236155</v>
      </c>
      <c r="K24" s="32" t="n">
        <f aca="false">D24/D23-1</f>
        <v>-0.0250011788143484</v>
      </c>
      <c r="L24" s="32" t="n">
        <f aca="false">E24/E23-1</f>
        <v>-0.0250747349926306</v>
      </c>
      <c r="M24" s="32" t="n">
        <f aca="false">F24/F23-1</f>
        <v>-0.0306161839849034</v>
      </c>
      <c r="N24" s="32" t="n">
        <f aca="false">G24/G23-1</f>
        <v>-0.0453409873198464</v>
      </c>
      <c r="P24" s="32" t="n">
        <f aca="false">B24/MAX($B$5:B24)-1</f>
        <v>-0.0267585013759351</v>
      </c>
      <c r="Q24" s="32" t="n">
        <f aca="false">C24/MAX($C$5:C24)-1</f>
        <v>-0.0123784430739565</v>
      </c>
      <c r="R24" s="32" t="n">
        <f aca="false">D24/MAX($D$5:D24)-1</f>
        <v>-0.0250011788143484</v>
      </c>
      <c r="S24" s="32" t="n">
        <f aca="false">E24/MAX($E$5:E24)-1</f>
        <v>-0.029505322687268</v>
      </c>
      <c r="T24" s="32" t="n">
        <f aca="false">F24/MAX($F$5:F24)-1</f>
        <v>-0.0378522105472018</v>
      </c>
      <c r="U24" s="32" t="n">
        <f aca="false">G24/MAX($G$5:G24)-1</f>
        <v>-0.0648700188704212</v>
      </c>
    </row>
    <row r="25" customFormat="false" ht="15" hidden="false" customHeight="false" outlineLevel="0" collapsed="false">
      <c r="A25" s="30" t="n">
        <v>39327</v>
      </c>
      <c r="B25" s="31" t="n">
        <v>11058.31</v>
      </c>
      <c r="C25" s="31" t="n">
        <v>11985.87</v>
      </c>
      <c r="D25" s="31" t="n">
        <v>13315.66</v>
      </c>
      <c r="E25" s="31" t="n">
        <v>13511.12</v>
      </c>
      <c r="F25" s="31" t="n">
        <v>11196.41</v>
      </c>
      <c r="G25" s="31" t="n">
        <v>10473</v>
      </c>
      <c r="I25" s="32" t="n">
        <f aca="false">B25/B24-1</f>
        <v>0.000886997432232972</v>
      </c>
      <c r="J25" s="32" t="n">
        <f aca="false">C25/C24-1</f>
        <v>0.00870189447143588</v>
      </c>
      <c r="K25" s="32" t="n">
        <f aca="false">D25/D24-1</f>
        <v>0.00619936192817971</v>
      </c>
      <c r="L25" s="32" t="n">
        <f aca="false">E25/E24-1</f>
        <v>-0.0383250163528136</v>
      </c>
      <c r="M25" s="32" t="n">
        <f aca="false">F25/F24-1</f>
        <v>-0.00476267090015192</v>
      </c>
      <c r="N25" s="32" t="n">
        <f aca="false">G25/G24-1</f>
        <v>0.0150793512331571</v>
      </c>
      <c r="P25" s="32" t="n">
        <f aca="false">B25/MAX($B$5:B25)-1</f>
        <v>-0.0258952386657131</v>
      </c>
      <c r="Q25" s="32" t="n">
        <f aca="false">C25/MAX($C$5:C25)-1</f>
        <v>-0.00378426450787095</v>
      </c>
      <c r="R25" s="32" t="n">
        <f aca="false">D25/MAX($D$5:D25)-1</f>
        <v>-0.0189568082422699</v>
      </c>
      <c r="S25" s="32" t="n">
        <f aca="false">E25/MAX($E$5:E25)-1</f>
        <v>-0.066699547065597</v>
      </c>
      <c r="T25" s="32" t="n">
        <f aca="false">F25/MAX($F$5:F25)-1</f>
        <v>-0.0424346038256741</v>
      </c>
      <c r="U25" s="32" t="n">
        <f aca="false">G25/MAX($G$5:G25)-1</f>
        <v>-0.0507688654363128</v>
      </c>
    </row>
    <row r="26" customFormat="false" ht="15" hidden="false" customHeight="false" outlineLevel="0" collapsed="false">
      <c r="A26" s="30" t="n">
        <v>39362</v>
      </c>
      <c r="B26" s="33" t="n">
        <v>11462.93</v>
      </c>
      <c r="C26" s="33" t="n">
        <v>12546.68</v>
      </c>
      <c r="D26" s="33" t="n">
        <v>14015.93</v>
      </c>
      <c r="E26" s="33" t="n">
        <v>14021.96</v>
      </c>
      <c r="F26" s="33" t="n">
        <v>11374.44</v>
      </c>
      <c r="G26" s="33" t="n">
        <v>10500.86</v>
      </c>
      <c r="I26" s="32" t="n">
        <f aca="false">B26/B25-1</f>
        <v>0.0365896778079111</v>
      </c>
      <c r="J26" s="32" t="n">
        <f aca="false">C26/C25-1</f>
        <v>0.0467892610215195</v>
      </c>
      <c r="K26" s="32" t="n">
        <f aca="false">D26/D25-1</f>
        <v>0.0525899579893148</v>
      </c>
      <c r="L26" s="32" t="n">
        <f aca="false">E26/E25-1</f>
        <v>0.0378088567046995</v>
      </c>
      <c r="M26" s="32" t="n">
        <f aca="false">F26/F25-1</f>
        <v>0.015900632434861</v>
      </c>
      <c r="N26" s="32" t="n">
        <f aca="false">G26/G25-1</f>
        <v>0.00266017378019678</v>
      </c>
      <c r="P26" s="32" t="n">
        <f aca="false">B26/MAX($B$5:B26)-1</f>
        <v>0</v>
      </c>
      <c r="Q26" s="32" t="n">
        <f aca="false">C26/MAX($C$5:C26)-1</f>
        <v>0</v>
      </c>
      <c r="R26" s="32" t="n">
        <f aca="false">D26/MAX($D$5:D26)-1</f>
        <v>0</v>
      </c>
      <c r="S26" s="32" t="n">
        <f aca="false">E26/MAX($E$5:E26)-1</f>
        <v>-0.0314125239781691</v>
      </c>
      <c r="T26" s="32" t="n">
        <f aca="false">F26/MAX($F$5:F26)-1</f>
        <v>-0.0272087084287642</v>
      </c>
      <c r="U26" s="32" t="n">
        <f aca="false">G26/MAX($G$5:G26)-1</f>
        <v>-0.0482437456608</v>
      </c>
    </row>
    <row r="27" customFormat="false" ht="15" hidden="false" customHeight="false" outlineLevel="0" collapsed="false">
      <c r="A27" s="30" t="n">
        <v>39390</v>
      </c>
      <c r="B27" s="31" t="n">
        <v>11797.81</v>
      </c>
      <c r="C27" s="31" t="n">
        <v>12993.73</v>
      </c>
      <c r="D27" s="31" t="n">
        <v>14372.95</v>
      </c>
      <c r="E27" s="31" t="n">
        <v>14562.52</v>
      </c>
      <c r="F27" s="31" t="n">
        <v>11604.89</v>
      </c>
      <c r="G27" s="31" t="n">
        <v>10469.39</v>
      </c>
      <c r="I27" s="32" t="n">
        <f aca="false">B27/B26-1</f>
        <v>0.0292141712459204</v>
      </c>
      <c r="J27" s="32" t="n">
        <f aca="false">C27/C26-1</f>
        <v>0.0356309398183423</v>
      </c>
      <c r="K27" s="32" t="n">
        <f aca="false">D27/D26-1</f>
        <v>0.0254724445684305</v>
      </c>
      <c r="L27" s="32" t="n">
        <f aca="false">E27/E26-1</f>
        <v>0.0385509586391632</v>
      </c>
      <c r="M27" s="32" t="n">
        <f aca="false">F27/F26-1</f>
        <v>0.0202603380913697</v>
      </c>
      <c r="N27" s="32" t="n">
        <f aca="false">G27/G26-1</f>
        <v>-0.00299689739697517</v>
      </c>
      <c r="P27" s="32" t="n">
        <f aca="false">B27/MAX($B$5:B27)-1</f>
        <v>0</v>
      </c>
      <c r="Q27" s="32" t="n">
        <f aca="false">C27/MAX($C$5:C27)-1</f>
        <v>0</v>
      </c>
      <c r="R27" s="32" t="n">
        <f aca="false">D27/MAX($D$5:D27)-1</f>
        <v>0</v>
      </c>
      <c r="S27" s="32" t="n">
        <f aca="false">E27/MAX($E$5:E27)-1</f>
        <v>0</v>
      </c>
      <c r="T27" s="32" t="n">
        <f aca="false">F27/MAX($F$5:F27)-1</f>
        <v>-0.00749962796919079</v>
      </c>
      <c r="U27" s="32" t="n">
        <f aca="false">G27/MAX($G$5:G27)-1</f>
        <v>-0.051096061501984</v>
      </c>
    </row>
    <row r="28" customFormat="false" ht="15" hidden="false" customHeight="false" outlineLevel="0" collapsed="false">
      <c r="A28" s="30" t="n">
        <v>39418</v>
      </c>
      <c r="B28" s="33" t="n">
        <v>11191.26</v>
      </c>
      <c r="C28" s="33" t="n">
        <v>12407.78</v>
      </c>
      <c r="D28" s="33" t="n">
        <v>13831.76</v>
      </c>
      <c r="E28" s="33" t="n">
        <v>14144.8</v>
      </c>
      <c r="F28" s="33" t="n">
        <v>10831.25</v>
      </c>
      <c r="G28" s="33" t="n">
        <v>9817.73</v>
      </c>
      <c r="I28" s="32" t="n">
        <f aca="false">B28/B27-1</f>
        <v>-0.0514120841071351</v>
      </c>
      <c r="J28" s="32" t="n">
        <f aca="false">C28/C27-1</f>
        <v>-0.0450948265047834</v>
      </c>
      <c r="K28" s="32" t="n">
        <f aca="false">D28/D27-1</f>
        <v>-0.0376533696979395</v>
      </c>
      <c r="L28" s="32" t="n">
        <f aca="false">E28/E27-1</f>
        <v>-0.0286845957979801</v>
      </c>
      <c r="M28" s="32" t="n">
        <f aca="false">F28/F27-1</f>
        <v>-0.0666650007022901</v>
      </c>
      <c r="N28" s="32" t="n">
        <f aca="false">G28/G27-1</f>
        <v>-0.0622443141386461</v>
      </c>
      <c r="P28" s="32" t="n">
        <f aca="false">B28/MAX($B$5:B28)-1</f>
        <v>-0.0514120841071351</v>
      </c>
      <c r="Q28" s="32" t="n">
        <f aca="false">C28/MAX($C$5:C28)-1</f>
        <v>-0.0450948265047834</v>
      </c>
      <c r="R28" s="32" t="n">
        <f aca="false">D28/MAX($D$5:D28)-1</f>
        <v>-0.0376533696979395</v>
      </c>
      <c r="S28" s="32" t="n">
        <f aca="false">E28/MAX($E$5:E28)-1</f>
        <v>-0.0286845957979801</v>
      </c>
      <c r="T28" s="32" t="n">
        <f aca="false">F28/MAX($F$5:F28)-1</f>
        <v>-0.0736646659676479</v>
      </c>
      <c r="U28" s="32" t="n">
        <f aca="false">G28/MAX($G$5:G28)-1</f>
        <v>-0.110159936337253</v>
      </c>
    </row>
    <row r="29" customFormat="false" ht="15" hidden="false" customHeight="false" outlineLevel="0" collapsed="false">
      <c r="A29" s="30" t="n">
        <v>39448</v>
      </c>
      <c r="B29" s="31" t="n">
        <v>11451.91</v>
      </c>
      <c r="C29" s="31" t="n">
        <v>12731.95</v>
      </c>
      <c r="D29" s="31" t="n">
        <v>14460.28</v>
      </c>
      <c r="E29" s="31" t="n">
        <v>14830.25</v>
      </c>
      <c r="F29" s="31" t="n">
        <v>10731.58</v>
      </c>
      <c r="G29" s="31" t="n">
        <v>9775.54</v>
      </c>
      <c r="I29" s="32" t="n">
        <f aca="false">B29/B28-1</f>
        <v>0.0232904963337461</v>
      </c>
      <c r="J29" s="32" t="n">
        <f aca="false">C29/C28-1</f>
        <v>0.0261263497579745</v>
      </c>
      <c r="K29" s="32" t="n">
        <f aca="false">D29/D28-1</f>
        <v>0.0454403488782338</v>
      </c>
      <c r="L29" s="32" t="n">
        <f aca="false">E29/E28-1</f>
        <v>0.0484595045529099</v>
      </c>
      <c r="M29" s="32" t="n">
        <f aca="false">F29/F28-1</f>
        <v>-0.00920207732256206</v>
      </c>
      <c r="N29" s="32" t="n">
        <f aca="false">G29/G28-1</f>
        <v>-0.00429732738626942</v>
      </c>
      <c r="P29" s="32" t="n">
        <f aca="false">B29/MAX($B$5:B29)-1</f>
        <v>-0.0293190007297964</v>
      </c>
      <c r="Q29" s="32" t="n">
        <f aca="false">C29/MAX($C$5:C29)-1</f>
        <v>-0.0201466399563481</v>
      </c>
      <c r="R29" s="32" t="n">
        <f aca="false">D29/MAX($D$5:D29)-1</f>
        <v>0</v>
      </c>
      <c r="S29" s="32" t="n">
        <f aca="false">E29/MAX($E$5:E29)-1</f>
        <v>0</v>
      </c>
      <c r="T29" s="32" t="n">
        <f aca="false">F29/MAX($F$5:F29)-1</f>
        <v>-0.0821888753380349</v>
      </c>
      <c r="U29" s="32" t="n">
        <f aca="false">G29/MAX($G$5:G29)-1</f>
        <v>-0.113983870412231</v>
      </c>
    </row>
    <row r="30" customFormat="false" ht="15" hidden="false" customHeight="false" outlineLevel="0" collapsed="false">
      <c r="A30" s="30" t="n">
        <v>39481</v>
      </c>
      <c r="B30" s="33" t="n">
        <v>11255.12</v>
      </c>
      <c r="C30" s="33" t="n">
        <v>12365.47</v>
      </c>
      <c r="D30" s="33" t="n">
        <v>13918.28</v>
      </c>
      <c r="E30" s="33" t="n">
        <v>13987.65</v>
      </c>
      <c r="F30" s="33" t="n">
        <v>9748.07</v>
      </c>
      <c r="G30" s="33" t="n">
        <v>9096.58</v>
      </c>
      <c r="I30" s="32" t="n">
        <f aca="false">B30/B29-1</f>
        <v>-0.0171840330564944</v>
      </c>
      <c r="J30" s="32" t="n">
        <f aca="false">C30/C29-1</f>
        <v>-0.0287842789203541</v>
      </c>
      <c r="K30" s="32" t="n">
        <f aca="false">D30/D29-1</f>
        <v>-0.0374819851344511</v>
      </c>
      <c r="L30" s="32" t="n">
        <f aca="false">E30/E29-1</f>
        <v>-0.0568163045127358</v>
      </c>
      <c r="M30" s="32" t="n">
        <f aca="false">F30/F29-1</f>
        <v>-0.0916463372588193</v>
      </c>
      <c r="N30" s="32" t="n">
        <f aca="false">G30/G29-1</f>
        <v>-0.0694549866298947</v>
      </c>
      <c r="P30" s="32" t="n">
        <f aca="false">B30/MAX($B$5:B30)-1</f>
        <v>-0.0459992151085666</v>
      </c>
      <c r="Q30" s="32" t="n">
        <f aca="false">C30/MAX($C$5:C30)-1</f>
        <v>-0.0483510123728906</v>
      </c>
      <c r="R30" s="32" t="n">
        <f aca="false">D30/MAX($D$5:D30)-1</f>
        <v>-0.0374819851344511</v>
      </c>
      <c r="S30" s="32" t="n">
        <f aca="false">E30/MAX($E$5:E30)-1</f>
        <v>-0.0568163045127358</v>
      </c>
      <c r="T30" s="32" t="n">
        <f aca="false">F30/MAX($F$5:F30)-1</f>
        <v>-0.166302903208702</v>
      </c>
      <c r="U30" s="32" t="n">
        <f aca="false">G30/MAX($G$5:G30)-1</f>
        <v>-0.17552210884662</v>
      </c>
    </row>
    <row r="31" customFormat="false" ht="15" hidden="false" customHeight="false" outlineLevel="0" collapsed="false">
      <c r="A31" s="30" t="n">
        <v>39509</v>
      </c>
      <c r="B31" s="31" t="n">
        <v>11290.92</v>
      </c>
      <c r="C31" s="31" t="n">
        <v>12548.19</v>
      </c>
      <c r="D31" s="31" t="n">
        <v>14182.84</v>
      </c>
      <c r="E31" s="31" t="n">
        <v>14404.3</v>
      </c>
      <c r="F31" s="31" t="n">
        <v>9594.25</v>
      </c>
      <c r="G31" s="31" t="n">
        <v>8628.22</v>
      </c>
      <c r="I31" s="32" t="n">
        <f aca="false">B31/B30-1</f>
        <v>0.00318077461635236</v>
      </c>
      <c r="J31" s="32" t="n">
        <f aca="false">C31/C30-1</f>
        <v>0.0147766320245006</v>
      </c>
      <c r="K31" s="32" t="n">
        <f aca="false">D31/D30-1</f>
        <v>0.0190080958279326</v>
      </c>
      <c r="L31" s="32" t="n">
        <f aca="false">E31/E30-1</f>
        <v>0.0297869906667667</v>
      </c>
      <c r="M31" s="32" t="n">
        <f aca="false">F31/F30-1</f>
        <v>-0.0157795337948947</v>
      </c>
      <c r="N31" s="32" t="n">
        <f aca="false">G31/G30-1</f>
        <v>-0.0514874821086607</v>
      </c>
      <c r="P31" s="32" t="n">
        <f aca="false">B31/MAX($B$5:B31)-1</f>
        <v>-0.0429647536280038</v>
      </c>
      <c r="Q31" s="32" t="n">
        <f aca="false">C31/MAX($C$5:C31)-1</f>
        <v>-0.0342888454662363</v>
      </c>
      <c r="R31" s="32" t="n">
        <f aca="false">D31/MAX($D$5:D31)-1</f>
        <v>-0.0191863504717751</v>
      </c>
      <c r="S31" s="32" t="n">
        <f aca="false">E31/MAX($E$5:E31)-1</f>
        <v>-0.0287217005782101</v>
      </c>
      <c r="T31" s="32" t="n">
        <f aca="false">F31/MAX($F$5:F31)-1</f>
        <v>-0.179458254722226</v>
      </c>
      <c r="U31" s="32" t="n">
        <f aca="false">G31/MAX($G$5:G31)-1</f>
        <v>-0.217972399516366</v>
      </c>
    </row>
    <row r="32" customFormat="false" ht="15" hidden="false" customHeight="false" outlineLevel="0" collapsed="false">
      <c r="A32" s="30" t="n">
        <v>39544</v>
      </c>
      <c r="B32" s="33" t="n">
        <v>10560.76</v>
      </c>
      <c r="C32" s="33" t="n">
        <v>11757.36</v>
      </c>
      <c r="D32" s="33" t="n">
        <v>13489.76</v>
      </c>
      <c r="E32" s="33" t="n">
        <v>13777.26</v>
      </c>
      <c r="F32" s="33" t="n">
        <v>9060.52</v>
      </c>
      <c r="G32" s="33" t="n">
        <v>8240.04</v>
      </c>
      <c r="I32" s="32" t="n">
        <f aca="false">B32/B31-1</f>
        <v>-0.0646678924303776</v>
      </c>
      <c r="J32" s="32" t="n">
        <f aca="false">C32/C31-1</f>
        <v>-0.0630234320647042</v>
      </c>
      <c r="K32" s="32" t="n">
        <f aca="false">D32/D31-1</f>
        <v>-0.0488675046746632</v>
      </c>
      <c r="L32" s="32" t="n">
        <f aca="false">E32/E31-1</f>
        <v>-0.043531445471144</v>
      </c>
      <c r="M32" s="32" t="n">
        <f aca="false">F32/F31-1</f>
        <v>-0.0556301951689814</v>
      </c>
      <c r="N32" s="32" t="n">
        <f aca="false">G32/G31-1</f>
        <v>-0.0449895807014655</v>
      </c>
      <c r="P32" s="32" t="n">
        <f aca="false">B32/MAX($B$5:B32)-1</f>
        <v>-0.104854205992468</v>
      </c>
      <c r="Q32" s="32" t="n">
        <f aca="false">C32/MAX($C$5:C32)-1</f>
        <v>-0.095151276808122</v>
      </c>
      <c r="R32" s="32" t="n">
        <f aca="false">D32/MAX($D$5:D32)-1</f>
        <v>-0.0671162660750692</v>
      </c>
      <c r="S32" s="32" t="n">
        <f aca="false">E32/MAX($E$5:E32)-1</f>
        <v>-0.0710028489067952</v>
      </c>
      <c r="T32" s="32" t="n">
        <f aca="false">F32/MAX($F$5:F32)-1</f>
        <v>-0.225105152156325</v>
      </c>
      <c r="U32" s="32" t="n">
        <f aca="false">G32/MAX($G$5:G32)-1</f>
        <v>-0.253155493359098</v>
      </c>
    </row>
    <row r="33" customFormat="false" ht="15" hidden="false" customHeight="false" outlineLevel="0" collapsed="false">
      <c r="A33" s="30" t="n">
        <v>39572</v>
      </c>
      <c r="B33" s="31" t="n">
        <v>10816.17</v>
      </c>
      <c r="C33" s="31" t="n">
        <v>11818.33</v>
      </c>
      <c r="D33" s="31" t="n">
        <v>14182.93</v>
      </c>
      <c r="E33" s="31" t="n">
        <v>14570.35</v>
      </c>
      <c r="F33" s="31" t="n">
        <v>9719.33</v>
      </c>
      <c r="G33" s="31" t="n">
        <v>8792.1</v>
      </c>
      <c r="I33" s="32" t="n">
        <f aca="false">B33/B32-1</f>
        <v>0.0241848124566793</v>
      </c>
      <c r="J33" s="32" t="n">
        <f aca="false">C33/C32-1</f>
        <v>0.0051856879435519</v>
      </c>
      <c r="K33" s="32" t="n">
        <f aca="false">D33/D32-1</f>
        <v>0.0513849023259123</v>
      </c>
      <c r="L33" s="32" t="n">
        <f aca="false">E33/E32-1</f>
        <v>0.0575651472063385</v>
      </c>
      <c r="M33" s="32" t="n">
        <f aca="false">F33/F32-1</f>
        <v>0.0727121622158551</v>
      </c>
      <c r="N33" s="32" t="n">
        <f aca="false">G33/G32-1</f>
        <v>0.0669972475861766</v>
      </c>
      <c r="P33" s="32" t="n">
        <f aca="false">B33/MAX($B$5:B33)-1</f>
        <v>-0.0832052728430106</v>
      </c>
      <c r="Q33" s="32" t="n">
        <f aca="false">C33/MAX($C$5:C33)-1</f>
        <v>-0.0904590136935275</v>
      </c>
      <c r="R33" s="32" t="n">
        <f aca="false">D33/MAX($D$5:D33)-1</f>
        <v>-0.0191801265259041</v>
      </c>
      <c r="S33" s="32" t="n">
        <f aca="false">E33/MAX($E$5:E33)-1</f>
        <v>-0.0175249911498457</v>
      </c>
      <c r="T33" s="32" t="n">
        <f aca="false">F33/MAX($F$5:F33)-1</f>
        <v>-0.168760872279685</v>
      </c>
      <c r="U33" s="32" t="n">
        <f aca="false">G33/MAX($G$5:G33)-1</f>
        <v>-0.203118967039302</v>
      </c>
    </row>
    <row r="34" customFormat="false" ht="15" hidden="false" customHeight="false" outlineLevel="0" collapsed="false">
      <c r="A34" s="30" t="n">
        <v>39600</v>
      </c>
      <c r="B34" s="33" t="n">
        <v>11028.61</v>
      </c>
      <c r="C34" s="33" t="n">
        <v>12015.09</v>
      </c>
      <c r="D34" s="33" t="n">
        <v>14604.77</v>
      </c>
      <c r="E34" s="33" t="n">
        <v>14808.84</v>
      </c>
      <c r="F34" s="33" t="n">
        <v>9914.62</v>
      </c>
      <c r="G34" s="33" t="n">
        <v>8923.84</v>
      </c>
      <c r="I34" s="32" t="n">
        <f aca="false">B34/B33-1</f>
        <v>0.0196409634833772</v>
      </c>
      <c r="J34" s="32" t="n">
        <f aca="false">C34/C33-1</f>
        <v>0.0166487143276588</v>
      </c>
      <c r="K34" s="32" t="n">
        <f aca="false">D34/D33-1</f>
        <v>0.0297427964461505</v>
      </c>
      <c r="L34" s="32" t="n">
        <f aca="false">E34/E33-1</f>
        <v>0.0163681723500122</v>
      </c>
      <c r="M34" s="32" t="n">
        <f aca="false">F34/F33-1</f>
        <v>0.0200929487937955</v>
      </c>
      <c r="N34" s="32" t="n">
        <f aca="false">G34/G33-1</f>
        <v>0.0149839060065287</v>
      </c>
      <c r="P34" s="32" t="n">
        <f aca="false">B34/MAX($B$5:B34)-1</f>
        <v>-0.0651985410851674</v>
      </c>
      <c r="Q34" s="32" t="n">
        <f aca="false">C34/MAX($C$5:C34)-1</f>
        <v>-0.075316325643214</v>
      </c>
      <c r="R34" s="32" t="n">
        <f aca="false">D34/MAX($D$5:D34)-1</f>
        <v>0</v>
      </c>
      <c r="S34" s="32" t="n">
        <f aca="false">E34/MAX($E$5:E34)-1</f>
        <v>-0.00144367087540664</v>
      </c>
      <c r="T34" s="32" t="n">
        <f aca="false">F34/MAX($F$5:F34)-1</f>
        <v>-0.152058827051002</v>
      </c>
      <c r="U34" s="32" t="n">
        <f aca="false">G34/MAX($G$5:G34)-1</f>
        <v>-0.191178576543033</v>
      </c>
    </row>
    <row r="35" customFormat="false" ht="15" hidden="false" customHeight="false" outlineLevel="0" collapsed="false">
      <c r="A35" s="30" t="n">
        <v>39635</v>
      </c>
      <c r="B35" s="31" t="n">
        <v>10508.75</v>
      </c>
      <c r="C35" s="31" t="n">
        <v>11469.3</v>
      </c>
      <c r="D35" s="31" t="n">
        <v>13731.3</v>
      </c>
      <c r="E35" s="31" t="n">
        <v>13959.2</v>
      </c>
      <c r="F35" s="31" t="n">
        <v>8947.82</v>
      </c>
      <c r="G35" s="31" t="n">
        <v>8038.35</v>
      </c>
      <c r="I35" s="32" t="n">
        <f aca="false">B35/B34-1</f>
        <v>-0.0471373999080573</v>
      </c>
      <c r="J35" s="32" t="n">
        <f aca="false">C35/C34-1</f>
        <v>-0.0454253775876836</v>
      </c>
      <c r="K35" s="32" t="n">
        <f aca="false">D35/D34-1</f>
        <v>-0.059807172588134</v>
      </c>
      <c r="L35" s="32" t="n">
        <f aca="false">E35/E34-1</f>
        <v>-0.0573738388692159</v>
      </c>
      <c r="M35" s="32" t="n">
        <f aca="false">F35/F34-1</f>
        <v>-0.0975125622565465</v>
      </c>
      <c r="N35" s="32" t="n">
        <f aca="false">G35/G34-1</f>
        <v>-0.09922746261699</v>
      </c>
      <c r="P35" s="32" t="n">
        <f aca="false">B35/MAX($B$5:B35)-1</f>
        <v>-0.109262651288671</v>
      </c>
      <c r="Q35" s="32" t="n">
        <f aca="false">C35/MAX($C$5:C35)-1</f>
        <v>-0.117320430700038</v>
      </c>
      <c r="R35" s="32" t="n">
        <f aca="false">D35/MAX($D$5:D35)-1</f>
        <v>-0.059807172588134</v>
      </c>
      <c r="S35" s="32" t="n">
        <f aca="false">E35/MAX($E$5:E35)-1</f>
        <v>-0.0587346808044368</v>
      </c>
      <c r="T35" s="32" t="n">
        <f aca="false">F35/MAX($F$5:F35)-1</f>
        <v>-0.23474374346808</v>
      </c>
      <c r="U35" s="32" t="n">
        <f aca="false">G35/MAX($G$5:G35)-1</f>
        <v>-0.27143587410293</v>
      </c>
    </row>
    <row r="36" customFormat="false" ht="15" hidden="false" customHeight="false" outlineLevel="0" collapsed="false">
      <c r="A36" s="30" t="n">
        <v>39663</v>
      </c>
      <c r="B36" s="33" t="n">
        <v>10392.58</v>
      </c>
      <c r="C36" s="33" t="n">
        <v>11326.05</v>
      </c>
      <c r="D36" s="33" t="n">
        <v>13337.08</v>
      </c>
      <c r="E36" s="33" t="n">
        <v>13900.71</v>
      </c>
      <c r="F36" s="33" t="n">
        <v>8807.65</v>
      </c>
      <c r="G36" s="33" t="n">
        <v>8048.43</v>
      </c>
      <c r="I36" s="32" t="n">
        <f aca="false">B36/B35-1</f>
        <v>-0.0110545973593434</v>
      </c>
      <c r="J36" s="32" t="n">
        <f aca="false">C36/C35-1</f>
        <v>-0.0124898642462923</v>
      </c>
      <c r="K36" s="32" t="n">
        <f aca="false">D36/D35-1</f>
        <v>-0.0287095904976222</v>
      </c>
      <c r="L36" s="32" t="n">
        <f aca="false">E36/E35-1</f>
        <v>-0.00419006819875079</v>
      </c>
      <c r="M36" s="32" t="n">
        <f aca="false">F36/F35-1</f>
        <v>-0.0156652681882291</v>
      </c>
      <c r="N36" s="32" t="n">
        <f aca="false">G36/G35-1</f>
        <v>0.00125398869170912</v>
      </c>
      <c r="P36" s="32" t="n">
        <f aca="false">B36/MAX($B$5:B36)-1</f>
        <v>-0.119109394031604</v>
      </c>
      <c r="Q36" s="32" t="n">
        <f aca="false">C36/MAX($C$5:C36)-1</f>
        <v>-0.12834497869357</v>
      </c>
      <c r="R36" s="32" t="n">
        <f aca="false">D36/MAX($D$5:D36)-1</f>
        <v>-0.0867997236519302</v>
      </c>
      <c r="S36" s="32" t="n">
        <f aca="false">E36/MAX($E$5:E36)-1</f>
        <v>-0.0626786466849851</v>
      </c>
      <c r="T36" s="32" t="n">
        <f aca="false">F36/MAX($F$5:F36)-1</f>
        <v>-0.246731687959373</v>
      </c>
      <c r="U36" s="32" t="n">
        <f aca="false">G36/MAX($G$5:G36)-1</f>
        <v>-0.27052226292787</v>
      </c>
    </row>
    <row r="37" customFormat="false" ht="15" hidden="false" customHeight="false" outlineLevel="0" collapsed="false">
      <c r="A37" s="30" t="n">
        <v>39698</v>
      </c>
      <c r="B37" s="31" t="n">
        <v>10486.54</v>
      </c>
      <c r="C37" s="31" t="n">
        <v>11454.35</v>
      </c>
      <c r="D37" s="31" t="n">
        <v>13412.62</v>
      </c>
      <c r="E37" s="31" t="n">
        <v>14126.85</v>
      </c>
      <c r="F37" s="31" t="n">
        <v>9143.4</v>
      </c>
      <c r="G37" s="31" t="n">
        <v>8649.75</v>
      </c>
      <c r="I37" s="32" t="n">
        <f aca="false">B37/B36-1</f>
        <v>0.0090410658373572</v>
      </c>
      <c r="J37" s="32" t="n">
        <f aca="false">C37/C36-1</f>
        <v>0.0113278680563833</v>
      </c>
      <c r="K37" s="32" t="n">
        <f aca="false">D37/D36-1</f>
        <v>0.00566390844172804</v>
      </c>
      <c r="L37" s="32" t="n">
        <f aca="false">E37/E36-1</f>
        <v>0.0162682337808646</v>
      </c>
      <c r="M37" s="32" t="n">
        <f aca="false">F37/F36-1</f>
        <v>0.0381202704467138</v>
      </c>
      <c r="N37" s="32" t="n">
        <f aca="false">G37/G36-1</f>
        <v>0.0747127079442822</v>
      </c>
      <c r="P37" s="32" t="n">
        <f aca="false">B37/MAX($B$5:B37)-1</f>
        <v>-0.111145204067534</v>
      </c>
      <c r="Q37" s="32" t="n">
        <f aca="false">C37/MAX($C$5:C37)-1</f>
        <v>-0.118470985621527</v>
      </c>
      <c r="R37" s="32" t="n">
        <f aca="false">D37/MAX($D$5:D37)-1</f>
        <v>-0.0816274408977341</v>
      </c>
      <c r="S37" s="32" t="n">
        <f aca="false">E37/MAX($E$5:E37)-1</f>
        <v>-0.0474300837814602</v>
      </c>
      <c r="T37" s="32" t="n">
        <f aca="false">F37/MAX($F$5:F37)-1</f>
        <v>-0.218016896185444</v>
      </c>
      <c r="U37" s="32" t="n">
        <f aca="false">G37/MAX($G$5:G37)-1</f>
        <v>-0.216021005806144</v>
      </c>
    </row>
    <row r="38" customFormat="false" ht="15" hidden="false" customHeight="false" outlineLevel="0" collapsed="false">
      <c r="A38" s="30" t="n">
        <v>39726</v>
      </c>
      <c r="B38" s="33" t="n">
        <v>10195.51</v>
      </c>
      <c r="C38" s="33" t="n">
        <v>11125.42</v>
      </c>
      <c r="D38" s="33" t="n">
        <v>13244.74</v>
      </c>
      <c r="E38" s="33" t="n">
        <v>14030.26</v>
      </c>
      <c r="F38" s="33" t="n">
        <v>8223.98</v>
      </c>
      <c r="G38" s="33" t="n">
        <v>8116.49</v>
      </c>
      <c r="I38" s="32" t="n">
        <f aca="false">B38/B37-1</f>
        <v>-0.0277527192000413</v>
      </c>
      <c r="J38" s="32" t="n">
        <f aca="false">C38/C37-1</f>
        <v>-0.0287166011166063</v>
      </c>
      <c r="K38" s="32" t="n">
        <f aca="false">D38/D37-1</f>
        <v>-0.0125165702152154</v>
      </c>
      <c r="L38" s="32" t="n">
        <f aca="false">E38/E37-1</f>
        <v>-0.00683733457918789</v>
      </c>
      <c r="M38" s="32" t="n">
        <f aca="false">F38/F37-1</f>
        <v>-0.100555592011724</v>
      </c>
      <c r="N38" s="32" t="n">
        <f aca="false">G38/G37-1</f>
        <v>-0.061650336714934</v>
      </c>
      <c r="P38" s="32" t="n">
        <f aca="false">B38/MAX($B$5:B38)-1</f>
        <v>-0.135813341628658</v>
      </c>
      <c r="Q38" s="32" t="n">
        <f aca="false">C38/MAX($C$5:C38)-1</f>
        <v>-0.143785502700148</v>
      </c>
      <c r="R38" s="32" t="n">
        <f aca="false">D38/MAX($D$5:D38)-1</f>
        <v>-0.0931223155174645</v>
      </c>
      <c r="S38" s="32" t="n">
        <f aca="false">E38/MAX($E$5:E38)-1</f>
        <v>-0.0539431230087153</v>
      </c>
      <c r="T38" s="32" t="n">
        <f aca="false">F38/MAX($F$5:F38)-1</f>
        <v>-0.296649670132683</v>
      </c>
      <c r="U38" s="32" t="n">
        <f aca="false">G38/MAX($G$5:G38)-1</f>
        <v>-0.264353574775631</v>
      </c>
    </row>
    <row r="39" customFormat="false" ht="15" hidden="false" customHeight="false" outlineLevel="0" collapsed="false">
      <c r="A39" s="30" t="n">
        <v>39754</v>
      </c>
      <c r="B39" s="31" t="n">
        <v>9238.05</v>
      </c>
      <c r="C39" s="31" t="n">
        <v>9962.83</v>
      </c>
      <c r="D39" s="31" t="n">
        <v>11822.47</v>
      </c>
      <c r="E39" s="31" t="n">
        <v>12580.51</v>
      </c>
      <c r="F39" s="31" t="n">
        <v>7354.15</v>
      </c>
      <c r="G39" s="31" t="n">
        <v>7571.33</v>
      </c>
      <c r="I39" s="32" t="n">
        <f aca="false">B39/B38-1</f>
        <v>-0.0939099662498493</v>
      </c>
      <c r="J39" s="32" t="n">
        <f aca="false">C39/C38-1</f>
        <v>-0.104498526797191</v>
      </c>
      <c r="K39" s="32" t="n">
        <f aca="false">D39/D38-1</f>
        <v>-0.10738376140264</v>
      </c>
      <c r="L39" s="32" t="n">
        <f aca="false">E39/E38-1</f>
        <v>-0.103330230516042</v>
      </c>
      <c r="M39" s="32" t="n">
        <f aca="false">F39/F38-1</f>
        <v>-0.105767523753706</v>
      </c>
      <c r="N39" s="32" t="n">
        <f aca="false">G39/G38-1</f>
        <v>-0.0671669650304504</v>
      </c>
      <c r="P39" s="32" t="n">
        <f aca="false">B39/MAX($B$5:B39)-1</f>
        <v>-0.216969081549881</v>
      </c>
      <c r="Q39" s="32" t="n">
        <f aca="false">C39/MAX($C$5:C39)-1</f>
        <v>-0.23325865629038</v>
      </c>
      <c r="R39" s="32" t="n">
        <f aca="false">D39/MAX($D$5:D39)-1</f>
        <v>-0.190506252409316</v>
      </c>
      <c r="S39" s="32" t="n">
        <f aca="false">E39/MAX($E$5:E39)-1</f>
        <v>-0.151699398189511</v>
      </c>
      <c r="T39" s="32" t="n">
        <f aca="false">F39/MAX($F$5:F39)-1</f>
        <v>-0.371041292854101</v>
      </c>
      <c r="U39" s="32" t="n">
        <f aca="false">G39/MAX($G$5:G39)-1</f>
        <v>-0.313764712493452</v>
      </c>
    </row>
    <row r="40" customFormat="false" ht="15" hidden="false" customHeight="false" outlineLevel="0" collapsed="false">
      <c r="A40" s="30" t="n">
        <v>39789</v>
      </c>
      <c r="B40" s="33" t="n">
        <v>9251.96</v>
      </c>
      <c r="C40" s="33" t="n">
        <v>10013.06</v>
      </c>
      <c r="D40" s="33" t="n">
        <v>12086.14</v>
      </c>
      <c r="E40" s="33" t="n">
        <v>13014.29</v>
      </c>
      <c r="F40" s="33" t="n">
        <v>6871.83</v>
      </c>
      <c r="G40" s="33" t="n">
        <v>7044.21</v>
      </c>
      <c r="I40" s="32" t="n">
        <f aca="false">B40/B39-1</f>
        <v>0.00150572902289992</v>
      </c>
      <c r="J40" s="32" t="n">
        <f aca="false">C40/C39-1</f>
        <v>0.00504174014813064</v>
      </c>
      <c r="K40" s="32" t="n">
        <f aca="false">D40/D39-1</f>
        <v>0.0223024461047481</v>
      </c>
      <c r="L40" s="32" t="n">
        <f aca="false">E40/E39-1</f>
        <v>0.034480319160352</v>
      </c>
      <c r="M40" s="32" t="n">
        <f aca="false">F40/F39-1</f>
        <v>-0.0655847378690943</v>
      </c>
      <c r="N40" s="32" t="n">
        <f aca="false">G40/G39-1</f>
        <v>-0.0696205290219816</v>
      </c>
      <c r="P40" s="32" t="n">
        <f aca="false">B40/MAX($B$5:B40)-1</f>
        <v>-0.215790049170143</v>
      </c>
      <c r="Q40" s="32" t="n">
        <f aca="false">C40/MAX($C$5:C40)-1</f>
        <v>-0.229392945674568</v>
      </c>
      <c r="R40" s="32" t="n">
        <f aca="false">D40/MAX($D$5:D40)-1</f>
        <v>-0.172452561731544</v>
      </c>
      <c r="S40" s="32" t="n">
        <f aca="false">E40/MAX($E$5:E40)-1</f>
        <v>-0.122449722695167</v>
      </c>
      <c r="T40" s="32" t="n">
        <f aca="false">F40/MAX($F$5:F40)-1</f>
        <v>-0.412291384792749</v>
      </c>
      <c r="U40" s="32" t="n">
        <f aca="false">G40/MAX($G$5:G40)-1</f>
        <v>-0.361540776243209</v>
      </c>
    </row>
    <row r="41" customFormat="false" ht="15" hidden="false" customHeight="false" outlineLevel="0" collapsed="false">
      <c r="A41" s="30" t="n">
        <v>39814</v>
      </c>
      <c r="B41" s="31" t="n">
        <v>8857.5</v>
      </c>
      <c r="C41" s="31" t="n">
        <v>9559.46</v>
      </c>
      <c r="D41" s="31" t="n">
        <v>11423.87</v>
      </c>
      <c r="E41" s="31" t="n">
        <v>12492.93</v>
      </c>
      <c r="F41" s="31" t="n">
        <v>6531.7</v>
      </c>
      <c r="G41" s="31" t="n">
        <v>6510.04</v>
      </c>
      <c r="I41" s="32" t="n">
        <f aca="false">B41/B40-1</f>
        <v>-0.0426352902520114</v>
      </c>
      <c r="J41" s="32" t="n">
        <f aca="false">C41/C40-1</f>
        <v>-0.0453008371067386</v>
      </c>
      <c r="K41" s="32" t="n">
        <f aca="false">D41/D40-1</f>
        <v>-0.0547958239768858</v>
      </c>
      <c r="L41" s="32" t="n">
        <f aca="false">E41/E40-1</f>
        <v>-0.0400605795629266</v>
      </c>
      <c r="M41" s="32" t="n">
        <f aca="false">F41/F40-1</f>
        <v>-0.0494962768287341</v>
      </c>
      <c r="N41" s="32" t="n">
        <f aca="false">G41/G40-1</f>
        <v>-0.0758310726114071</v>
      </c>
      <c r="P41" s="32" t="n">
        <f aca="false">B41/MAX($B$5:B41)-1</f>
        <v>-0.249225068042289</v>
      </c>
      <c r="Q41" s="32" t="n">
        <f aca="false">C41/MAX($C$5:C41)-1</f>
        <v>-0.264302090315868</v>
      </c>
      <c r="R41" s="32" t="n">
        <f aca="false">D41/MAX($D$5:D41)-1</f>
        <v>-0.217798705491425</v>
      </c>
      <c r="S41" s="32" t="n">
        <f aca="false">E41/MAX($E$5:E41)-1</f>
        <v>-0.157604895399606</v>
      </c>
      <c r="T41" s="32" t="n">
        <f aca="false">F41/MAX($F$5:F41)-1</f>
        <v>-0.441380773105679</v>
      </c>
      <c r="U41" s="32" t="n">
        <f aca="false">G41/MAX($G$5:G41)-1</f>
        <v>-0.409955823999333</v>
      </c>
    </row>
    <row r="42" customFormat="false" ht="15" hidden="false" customHeight="false" outlineLevel="0" collapsed="false">
      <c r="A42" s="30" t="n">
        <v>39845</v>
      </c>
      <c r="B42" s="33" t="n">
        <v>9230.35</v>
      </c>
      <c r="C42" s="33" t="n">
        <v>9954.53</v>
      </c>
      <c r="D42" s="33" t="n">
        <v>12000.09</v>
      </c>
      <c r="E42" s="33" t="n">
        <v>13310.81</v>
      </c>
      <c r="F42" s="33" t="n">
        <v>6494.01</v>
      </c>
      <c r="G42" s="33" t="n">
        <v>6473.08</v>
      </c>
      <c r="I42" s="32" t="n">
        <f aca="false">B42/B41-1</f>
        <v>0.0420942703923228</v>
      </c>
      <c r="J42" s="32" t="n">
        <f aca="false">C42/C41-1</f>
        <v>0.0413276482144391</v>
      </c>
      <c r="K42" s="32" t="n">
        <f aca="false">D42/D41-1</f>
        <v>0.0504399997548992</v>
      </c>
      <c r="L42" s="32" t="n">
        <f aca="false">E42/E41-1</f>
        <v>0.0654674283774903</v>
      </c>
      <c r="M42" s="32" t="n">
        <f aca="false">F42/F41-1</f>
        <v>-0.00577032013105316</v>
      </c>
      <c r="N42" s="32" t="n">
        <f aca="false">G42/G41-1</f>
        <v>-0.00567738447075594</v>
      </c>
      <c r="P42" s="32" t="n">
        <f aca="false">B42/MAX($B$5:B42)-1</f>
        <v>-0.217621745052683</v>
      </c>
      <c r="Q42" s="32" t="n">
        <f aca="false">C42/MAX($C$5:C42)-1</f>
        <v>-0.233897425912344</v>
      </c>
      <c r="R42" s="32" t="n">
        <f aca="false">D42/MAX($D$5:D42)-1</f>
        <v>-0.178344472388131</v>
      </c>
      <c r="S42" s="32" t="n">
        <f aca="false">E42/MAX($E$5:E42)-1</f>
        <v>-0.102455454223631</v>
      </c>
      <c r="T42" s="32" t="n">
        <f aca="false">F42/MAX($F$5:F42)-1</f>
        <v>-0.444604184876221</v>
      </c>
      <c r="U42" s="32" t="n">
        <f aca="false">G42/MAX($G$5:G42)-1</f>
        <v>-0.413305731641219</v>
      </c>
    </row>
    <row r="43" customFormat="false" ht="15" hidden="false" customHeight="false" outlineLevel="0" collapsed="false">
      <c r="A43" s="30" t="n">
        <v>39873</v>
      </c>
      <c r="B43" s="31" t="n">
        <v>8769.18</v>
      </c>
      <c r="C43" s="31" t="n">
        <v>9514.95</v>
      </c>
      <c r="D43" s="31" t="n">
        <v>11543.68</v>
      </c>
      <c r="E43" s="31" t="n">
        <v>12868.29</v>
      </c>
      <c r="F43" s="31" t="n">
        <v>5936.84</v>
      </c>
      <c r="G43" s="31" t="n">
        <v>5862.18</v>
      </c>
      <c r="I43" s="32" t="n">
        <f aca="false">B43/B42-1</f>
        <v>-0.0499623524568408</v>
      </c>
      <c r="J43" s="32" t="n">
        <f aca="false">C43/C42-1</f>
        <v>-0.0441587900182128</v>
      </c>
      <c r="K43" s="32" t="n">
        <f aca="false">D43/D42-1</f>
        <v>-0.038033881412556</v>
      </c>
      <c r="L43" s="32" t="n">
        <f aca="false">E43/E42-1</f>
        <v>-0.0332451593854919</v>
      </c>
      <c r="M43" s="32" t="n">
        <f aca="false">F43/F42-1</f>
        <v>-0.0857975272597363</v>
      </c>
      <c r="N43" s="32" t="n">
        <f aca="false">G43/G42-1</f>
        <v>-0.0943754750443374</v>
      </c>
      <c r="P43" s="32" t="n">
        <f aca="false">B43/MAX($B$5:B43)-1</f>
        <v>-0.256711203180929</v>
      </c>
      <c r="Q43" s="32" t="n">
        <f aca="false">C43/MAX($C$5:C43)-1</f>
        <v>-0.267727588613893</v>
      </c>
      <c r="R43" s="32" t="n">
        <f aca="false">D43/MAX($D$5:D43)-1</f>
        <v>-0.209595221287292</v>
      </c>
      <c r="S43" s="32" t="n">
        <f aca="false">E43/MAX($E$5:E43)-1</f>
        <v>-0.132294465703545</v>
      </c>
      <c r="T43" s="32" t="n">
        <f aca="false">F43/MAX($F$5:F43)-1</f>
        <v>-0.492255772464247</v>
      </c>
      <c r="U43" s="32" t="n">
        <f aca="false">G43/MAX($G$5:G43)-1</f>
        <v>-0.468675281923369</v>
      </c>
    </row>
    <row r="44" customFormat="false" ht="15" hidden="false" customHeight="false" outlineLevel="0" collapsed="false">
      <c r="A44" s="30" t="n">
        <v>39908</v>
      </c>
      <c r="B44" s="33" t="n">
        <v>8790.4</v>
      </c>
      <c r="C44" s="33" t="n">
        <v>9484.03</v>
      </c>
      <c r="D44" s="33" t="n">
        <v>10529</v>
      </c>
      <c r="E44" s="33" t="n">
        <v>11878.59</v>
      </c>
      <c r="F44" s="33" t="n">
        <v>6108.03</v>
      </c>
      <c r="G44" s="33" t="n">
        <v>6057.23</v>
      </c>
      <c r="I44" s="32" t="n">
        <f aca="false">B44/B43-1</f>
        <v>0.00241983857099526</v>
      </c>
      <c r="J44" s="32" t="n">
        <f aca="false">C44/C43-1</f>
        <v>-0.00324962296176023</v>
      </c>
      <c r="K44" s="32" t="n">
        <f aca="false">D44/D43-1</f>
        <v>-0.0878991794644343</v>
      </c>
      <c r="L44" s="32" t="n">
        <f aca="false">E44/E43-1</f>
        <v>-0.0769099857090569</v>
      </c>
      <c r="M44" s="32" t="n">
        <f aca="false">F44/F43-1</f>
        <v>0.028835205260711</v>
      </c>
      <c r="N44" s="32" t="n">
        <f aca="false">G44/G43-1</f>
        <v>0.0332726050718333</v>
      </c>
      <c r="P44" s="32" t="n">
        <f aca="false">B44/MAX($B$5:B44)-1</f>
        <v>-0.254912564280998</v>
      </c>
      <c r="Q44" s="32" t="n">
        <f aca="false">C44/MAX($C$5:C44)-1</f>
        <v>-0.270107197856197</v>
      </c>
      <c r="R44" s="32" t="n">
        <f aca="false">D44/MAX($D$5:D44)-1</f>
        <v>-0.279071152780907</v>
      </c>
      <c r="S44" s="32" t="n">
        <f aca="false">E44/MAX($E$5:E44)-1</f>
        <v>-0.199029685945955</v>
      </c>
      <c r="T44" s="32" t="n">
        <f aca="false">F44/MAX($F$5:F44)-1</f>
        <v>-0.477614863443312</v>
      </c>
      <c r="U44" s="32" t="n">
        <f aca="false">G44/MAX($G$5:G44)-1</f>
        <v>-0.450996724413902</v>
      </c>
    </row>
    <row r="45" customFormat="false" ht="15" hidden="false" customHeight="false" outlineLevel="0" collapsed="false">
      <c r="A45" s="30" t="n">
        <v>39936</v>
      </c>
      <c r="B45" s="31" t="n">
        <v>9625.32</v>
      </c>
      <c r="C45" s="31" t="n">
        <v>10581.19</v>
      </c>
      <c r="D45" s="31" t="n">
        <v>12016.71</v>
      </c>
      <c r="E45" s="31" t="n">
        <v>13655.99</v>
      </c>
      <c r="F45" s="31" t="n">
        <v>6881.66</v>
      </c>
      <c r="G45" s="31" t="n">
        <v>6653.07</v>
      </c>
      <c r="I45" s="32" t="n">
        <f aca="false">B45/B44-1</f>
        <v>0.0949808882417182</v>
      </c>
      <c r="J45" s="32" t="n">
        <f aca="false">C45/C44-1</f>
        <v>0.115684998887604</v>
      </c>
      <c r="K45" s="32" t="n">
        <f aca="false">D45/D44-1</f>
        <v>0.14129641941305</v>
      </c>
      <c r="L45" s="32" t="n">
        <f aca="false">E45/E44-1</f>
        <v>0.149630553794684</v>
      </c>
      <c r="M45" s="32" t="n">
        <f aca="false">F45/F44-1</f>
        <v>0.126657858589431</v>
      </c>
      <c r="N45" s="32" t="n">
        <f aca="false">G45/G44-1</f>
        <v>0.0983683961150559</v>
      </c>
      <c r="P45" s="32" t="n">
        <f aca="false">B45/MAX($B$5:B45)-1</f>
        <v>-0.184143497818663</v>
      </c>
      <c r="Q45" s="32" t="n">
        <f aca="false">C45/MAX($C$5:C45)-1</f>
        <v>-0.185669549852121</v>
      </c>
      <c r="R45" s="32" t="n">
        <f aca="false">D45/MAX($D$5:D45)-1</f>
        <v>-0.177206488017271</v>
      </c>
      <c r="S45" s="32" t="n">
        <f aca="false">E45/MAX($E$5:E45)-1</f>
        <v>-0.0791800542809461</v>
      </c>
      <c r="T45" s="32" t="n">
        <f aca="false">F45/MAX($F$5:F45)-1</f>
        <v>-0.411450680688095</v>
      </c>
      <c r="U45" s="32" t="n">
        <f aca="false">G45/MAX($G$5:G45)-1</f>
        <v>-0.396992152732586</v>
      </c>
    </row>
    <row r="46" customFormat="false" ht="15" hidden="false" customHeight="false" outlineLevel="0" collapsed="false">
      <c r="A46" s="30" t="n">
        <v>39971</v>
      </c>
      <c r="B46" s="33" t="n">
        <v>9975.28</v>
      </c>
      <c r="C46" s="33" t="n">
        <v>11122.61</v>
      </c>
      <c r="D46" s="33" t="n">
        <v>12859.49</v>
      </c>
      <c r="E46" s="33" t="n">
        <v>14696.58</v>
      </c>
      <c r="F46" s="33" t="n">
        <v>7127.16</v>
      </c>
      <c r="G46" s="33" t="n">
        <v>6614.69</v>
      </c>
      <c r="I46" s="32" t="n">
        <f aca="false">B46/B45-1</f>
        <v>0.0363582717249922</v>
      </c>
      <c r="J46" s="32" t="n">
        <f aca="false">C46/C45-1</f>
        <v>0.0511681578347993</v>
      </c>
      <c r="K46" s="32" t="n">
        <f aca="false">D46/D45-1</f>
        <v>0.0701340050646142</v>
      </c>
      <c r="L46" s="32" t="n">
        <f aca="false">E46/E45-1</f>
        <v>0.076200260837918</v>
      </c>
      <c r="M46" s="32" t="n">
        <f aca="false">F46/F45-1</f>
        <v>0.0356745320169842</v>
      </c>
      <c r="N46" s="32" t="n">
        <f aca="false">G46/G45-1</f>
        <v>-0.00576876539702731</v>
      </c>
      <c r="P46" s="32" t="n">
        <f aca="false">B46/MAX($B$5:B46)-1</f>
        <v>-0.154480365423752</v>
      </c>
      <c r="Q46" s="32" t="n">
        <f aca="false">C46/MAX($C$5:C46)-1</f>
        <v>-0.144001760849271</v>
      </c>
      <c r="R46" s="32" t="n">
        <f aca="false">D46/MAX($D$5:D46)-1</f>
        <v>-0.119500683680743</v>
      </c>
      <c r="S46" s="32" t="n">
        <f aca="false">E46/MAX($E$5:E46)-1</f>
        <v>-0.00901333423239659</v>
      </c>
      <c r="T46" s="32" t="n">
        <f aca="false">F46/MAX($F$5:F46)-1</f>
        <v>-0.390454459152728</v>
      </c>
      <c r="U46" s="32" t="n">
        <f aca="false">G46/MAX($G$5:G46)-1</f>
        <v>-0.400470763536038</v>
      </c>
    </row>
    <row r="47" customFormat="false" ht="15" hidden="false" customHeight="false" outlineLevel="0" collapsed="false">
      <c r="A47" s="30" t="n">
        <v>39999</v>
      </c>
      <c r="B47" s="31" t="n">
        <v>9858.79</v>
      </c>
      <c r="C47" s="31" t="n">
        <v>11175.9</v>
      </c>
      <c r="D47" s="31" t="n">
        <v>13055.21</v>
      </c>
      <c r="E47" s="31" t="n">
        <v>14980.26</v>
      </c>
      <c r="F47" s="31" t="n">
        <v>7080.82</v>
      </c>
      <c r="G47" s="31" t="n">
        <v>6610.56</v>
      </c>
      <c r="I47" s="32" t="n">
        <f aca="false">B47/B46-1</f>
        <v>-0.011677867688927</v>
      </c>
      <c r="J47" s="32" t="n">
        <f aca="false">C47/C46-1</f>
        <v>0.00479114164750882</v>
      </c>
      <c r="K47" s="32" t="n">
        <f aca="false">D47/D46-1</f>
        <v>0.0152198881915224</v>
      </c>
      <c r="L47" s="32" t="n">
        <f aca="false">E47/E46-1</f>
        <v>0.0193024499577452</v>
      </c>
      <c r="M47" s="32" t="n">
        <f aca="false">F47/F46-1</f>
        <v>-0.00650188855027811</v>
      </c>
      <c r="N47" s="32" t="n">
        <f aca="false">G47/G46-1</f>
        <v>-0.000624367884209165</v>
      </c>
      <c r="P47" s="32" t="n">
        <f aca="false">B47/MAX($B$5:B47)-1</f>
        <v>-0.164354231844724</v>
      </c>
      <c r="Q47" s="32" t="n">
        <f aca="false">C47/MAX($C$5:C47)-1</f>
        <v>-0.139900552035482</v>
      </c>
      <c r="R47" s="32" t="n">
        <f aca="false">D47/MAX($D$5:D47)-1</f>
        <v>-0.106099582533652</v>
      </c>
      <c r="S47" s="32" t="n">
        <f aca="false">E47/MAX($E$5:E47)-1</f>
        <v>0</v>
      </c>
      <c r="T47" s="32" t="n">
        <f aca="false">F47/MAX($F$5:F47)-1</f>
        <v>-0.394417656325636</v>
      </c>
      <c r="U47" s="32" t="n">
        <f aca="false">G47/MAX($G$5:G47)-1</f>
        <v>-0.40084509033693</v>
      </c>
    </row>
    <row r="48" customFormat="false" ht="15" hidden="false" customHeight="false" outlineLevel="0" collapsed="false">
      <c r="A48" s="30" t="n">
        <v>40027</v>
      </c>
      <c r="B48" s="33" t="n">
        <v>10637.43</v>
      </c>
      <c r="C48" s="33" t="n">
        <v>12098.13</v>
      </c>
      <c r="D48" s="33" t="n">
        <v>14468.26</v>
      </c>
      <c r="E48" s="33" t="n">
        <v>17084.4</v>
      </c>
      <c r="F48" s="33" t="n">
        <v>7704.51</v>
      </c>
      <c r="G48" s="33" t="n">
        <v>7108.11</v>
      </c>
      <c r="I48" s="32" t="n">
        <f aca="false">B48/B47-1</f>
        <v>0.078979266218268</v>
      </c>
      <c r="J48" s="32" t="n">
        <f aca="false">C48/C47-1</f>
        <v>0.0825195286285667</v>
      </c>
      <c r="K48" s="32" t="n">
        <f aca="false">D48/D47-1</f>
        <v>0.108236481833689</v>
      </c>
      <c r="L48" s="32" t="n">
        <f aca="false">E48/E47-1</f>
        <v>0.14046084647396</v>
      </c>
      <c r="M48" s="32" t="n">
        <f aca="false">F48/F47-1</f>
        <v>0.0880816063676242</v>
      </c>
      <c r="N48" s="32" t="n">
        <f aca="false">G48/G47-1</f>
        <v>0.0752659381353469</v>
      </c>
      <c r="P48" s="32" t="n">
        <f aca="false">B48/MAX($B$5:B48)-1</f>
        <v>-0.0983555422574189</v>
      </c>
      <c r="Q48" s="32" t="n">
        <f aca="false">C48/MAX($C$5:C48)-1</f>
        <v>-0.0689255510157592</v>
      </c>
      <c r="R48" s="32" t="n">
        <f aca="false">D48/MAX($D$5:D48)-1</f>
        <v>-0.00934694623742793</v>
      </c>
      <c r="S48" s="32" t="n">
        <f aca="false">E48/MAX($E$5:E48)-1</f>
        <v>0</v>
      </c>
      <c r="T48" s="32" t="n">
        <f aca="false">F48/MAX($F$5:F48)-1</f>
        <v>-0.341076990706927</v>
      </c>
      <c r="U48" s="32" t="n">
        <f aca="false">G48/MAX($G$5:G48)-1</f>
        <v>-0.35574913397274</v>
      </c>
    </row>
    <row r="49" customFormat="false" ht="15" hidden="false" customHeight="false" outlineLevel="0" collapsed="false">
      <c r="A49" s="30" t="n">
        <v>40062</v>
      </c>
      <c r="B49" s="31" t="n">
        <v>10919.2</v>
      </c>
      <c r="C49" s="31" t="n">
        <v>12604.17</v>
      </c>
      <c r="D49" s="31" t="n">
        <v>15403.67</v>
      </c>
      <c r="E49" s="31" t="n">
        <v>18409.47</v>
      </c>
      <c r="F49" s="31" t="n">
        <v>7921.3</v>
      </c>
      <c r="G49" s="31" t="n">
        <v>7295.16</v>
      </c>
      <c r="I49" s="32" t="n">
        <f aca="false">B49/B48-1</f>
        <v>0.0264885409351696</v>
      </c>
      <c r="J49" s="32" t="n">
        <f aca="false">C49/C48-1</f>
        <v>0.0418279519231486</v>
      </c>
      <c r="K49" s="32" t="n">
        <f aca="false">D49/D48-1</f>
        <v>0.0646525566999763</v>
      </c>
      <c r="L49" s="32" t="n">
        <f aca="false">E49/E48-1</f>
        <v>0.0775602303856149</v>
      </c>
      <c r="M49" s="32" t="n">
        <f aca="false">F49/F48-1</f>
        <v>0.0281380645881437</v>
      </c>
      <c r="N49" s="32" t="n">
        <f aca="false">G49/G48-1</f>
        <v>0.0263150120074114</v>
      </c>
      <c r="P49" s="32" t="n">
        <f aca="false">B49/MAX($B$5:B49)-1</f>
        <v>-0.0744722961295358</v>
      </c>
      <c r="Q49" s="32" t="n">
        <f aca="false">C49/MAX($C$5:C49)-1</f>
        <v>-0.0299806137267743</v>
      </c>
      <c r="R49" s="32" t="n">
        <f aca="false">D49/MAX($D$5:D49)-1</f>
        <v>0</v>
      </c>
      <c r="S49" s="32" t="n">
        <f aca="false">E49/MAX($E$5:E49)-1</f>
        <v>0</v>
      </c>
      <c r="T49" s="32" t="n">
        <f aca="false">F49/MAX($F$5:F49)-1</f>
        <v>-0.322536172512824</v>
      </c>
      <c r="U49" s="32" t="n">
        <f aca="false">G49/MAX($G$5:G49)-1</f>
        <v>-0.338795664697448</v>
      </c>
    </row>
    <row r="50" customFormat="false" ht="15" hidden="false" customHeight="false" outlineLevel="0" collapsed="false">
      <c r="A50" s="30" t="n">
        <v>40090</v>
      </c>
      <c r="B50" s="33" t="n">
        <v>11145.92</v>
      </c>
      <c r="C50" s="33" t="n">
        <v>13006.79</v>
      </c>
      <c r="D50" s="33" t="n">
        <v>16013.06</v>
      </c>
      <c r="E50" s="33" t="n">
        <v>19618.62</v>
      </c>
      <c r="F50" s="33" t="n">
        <v>8088.12</v>
      </c>
      <c r="G50" s="33" t="n">
        <v>7375.24</v>
      </c>
      <c r="I50" s="32" t="n">
        <f aca="false">B50/B49-1</f>
        <v>0.0207634258920066</v>
      </c>
      <c r="J50" s="32" t="n">
        <f aca="false">C50/C49-1</f>
        <v>0.0319433965108373</v>
      </c>
      <c r="K50" s="32" t="n">
        <f aca="false">D50/D49-1</f>
        <v>0.0395613512883617</v>
      </c>
      <c r="L50" s="32" t="n">
        <f aca="false">E50/E49-1</f>
        <v>0.0656808696828315</v>
      </c>
      <c r="M50" s="32" t="n">
        <f aca="false">F50/F49-1</f>
        <v>0.0210596745483695</v>
      </c>
      <c r="N50" s="32" t="n">
        <f aca="false">G50/G49-1</f>
        <v>0.0109771410085591</v>
      </c>
      <c r="P50" s="32" t="n">
        <f aca="false">B50/MAX($B$5:B50)-1</f>
        <v>-0.0552551702392223</v>
      </c>
      <c r="Q50" s="32" t="n">
        <f aca="false">C50/MAX($C$5:C50)-1</f>
        <v>0</v>
      </c>
      <c r="R50" s="32" t="n">
        <f aca="false">D50/MAX($D$5:D50)-1</f>
        <v>0</v>
      </c>
      <c r="S50" s="32" t="n">
        <f aca="false">E50/MAX($E$5:E50)-1</f>
        <v>0</v>
      </c>
      <c r="T50" s="32" t="n">
        <f aca="false">F50/MAX($F$5:F50)-1</f>
        <v>-0.308269004787652</v>
      </c>
      <c r="U50" s="32" t="n">
        <f aca="false">G50/MAX($G$5:G50)-1</f>
        <v>-0.331537531473361</v>
      </c>
    </row>
    <row r="51" customFormat="false" ht="15" hidden="false" customHeight="false" outlineLevel="0" collapsed="false">
      <c r="A51" s="30" t="n">
        <v>40118</v>
      </c>
      <c r="B51" s="31" t="n">
        <v>10848.99</v>
      </c>
      <c r="C51" s="31" t="n">
        <v>12793.08</v>
      </c>
      <c r="D51" s="31" t="n">
        <v>14878.94</v>
      </c>
      <c r="E51" s="31" t="n">
        <v>17889.51</v>
      </c>
      <c r="F51" s="31" t="n">
        <v>7859.1</v>
      </c>
      <c r="G51" s="31" t="n">
        <v>7161.03</v>
      </c>
      <c r="I51" s="32" t="n">
        <f aca="false">B51/B50-1</f>
        <v>-0.0266402414515805</v>
      </c>
      <c r="J51" s="32" t="n">
        <f aca="false">C51/C50-1</f>
        <v>-0.016430648914913</v>
      </c>
      <c r="K51" s="32" t="n">
        <f aca="false">D51/D50-1</f>
        <v>-0.0708246893473202</v>
      </c>
      <c r="L51" s="32" t="n">
        <f aca="false">E51/E50-1</f>
        <v>-0.0881361685990146</v>
      </c>
      <c r="M51" s="32" t="n">
        <f aca="false">F51/F50-1</f>
        <v>-0.0283156036260589</v>
      </c>
      <c r="N51" s="32" t="n">
        <f aca="false">G51/G50-1</f>
        <v>-0.0290444785525623</v>
      </c>
      <c r="P51" s="32" t="n">
        <f aca="false">B51/MAX($B$5:B51)-1</f>
        <v>-0.0804234006141817</v>
      </c>
      <c r="Q51" s="32" t="n">
        <f aca="false">C51/MAX($C$5:C51)-1</f>
        <v>-0.016430648914913</v>
      </c>
      <c r="R51" s="32" t="n">
        <f aca="false">D51/MAX($D$5:D51)-1</f>
        <v>-0.0708246893473202</v>
      </c>
      <c r="S51" s="32" t="n">
        <f aca="false">E51/MAX($E$5:E51)-1</f>
        <v>-0.0881361685990146</v>
      </c>
      <c r="T51" s="32" t="n">
        <f aca="false">F51/MAX($F$5:F51)-1</f>
        <v>-0.327855785463944</v>
      </c>
      <c r="U51" s="32" t="n">
        <f aca="false">G51/MAX($G$5:G51)-1</f>
        <v>-0.350952675303676</v>
      </c>
    </row>
    <row r="52" customFormat="false" ht="15" hidden="false" customHeight="false" outlineLevel="0" collapsed="false">
      <c r="A52" s="30" t="n">
        <v>40153</v>
      </c>
      <c r="B52" s="33" t="n">
        <v>11106.68</v>
      </c>
      <c r="C52" s="33" t="n">
        <v>13272.41</v>
      </c>
      <c r="D52" s="33" t="n">
        <v>15316.12</v>
      </c>
      <c r="E52" s="33" t="n">
        <v>18587.17</v>
      </c>
      <c r="F52" s="33" t="n">
        <v>8045.77</v>
      </c>
      <c r="G52" s="33" t="n">
        <v>7477.46</v>
      </c>
      <c r="I52" s="32" t="n">
        <f aca="false">B52/B51-1</f>
        <v>0.0237524414715102</v>
      </c>
      <c r="J52" s="32" t="n">
        <f aca="false">C52/C51-1</f>
        <v>0.0374679123401089</v>
      </c>
      <c r="K52" s="32" t="n">
        <f aca="false">D52/D51-1</f>
        <v>0.0293824694501088</v>
      </c>
      <c r="L52" s="32" t="n">
        <f aca="false">E52/E51-1</f>
        <v>0.0389982732897658</v>
      </c>
      <c r="M52" s="32" t="n">
        <f aca="false">F52/F51-1</f>
        <v>0.0237520835719103</v>
      </c>
      <c r="N52" s="32" t="n">
        <f aca="false">G52/G51-1</f>
        <v>0.0441877774565951</v>
      </c>
      <c r="P52" s="32" t="n">
        <f aca="false">B52/MAX($B$5:B52)-1</f>
        <v>-0.0585812112586996</v>
      </c>
      <c r="Q52" s="32" t="n">
        <f aca="false">C52/MAX($C$5:C52)-1</f>
        <v>0</v>
      </c>
      <c r="R52" s="32" t="n">
        <f aca="false">D52/MAX($D$5:D52)-1</f>
        <v>-0.0435232241682726</v>
      </c>
      <c r="S52" s="32" t="n">
        <f aca="false">E52/MAX($E$5:E52)-1</f>
        <v>-0.052575053698986</v>
      </c>
      <c r="T52" s="32" t="n">
        <f aca="false">F52/MAX($F$5:F52)-1</f>
        <v>-0.311890959907907</v>
      </c>
      <c r="U52" s="32" t="n">
        <f aca="false">G52/MAX($G$5:G52)-1</f>
        <v>-0.322272716561197</v>
      </c>
    </row>
    <row r="53" customFormat="false" ht="15" hidden="false" customHeight="false" outlineLevel="0" collapsed="false">
      <c r="A53" s="30" t="n">
        <v>40179</v>
      </c>
      <c r="B53" s="31" t="n">
        <v>11858.63</v>
      </c>
      <c r="C53" s="31" t="n">
        <v>13782.89</v>
      </c>
      <c r="D53" s="31" t="n">
        <v>16848.37</v>
      </c>
      <c r="E53" s="31" t="n">
        <v>20600.73</v>
      </c>
      <c r="F53" s="31" t="n">
        <v>8590.49</v>
      </c>
      <c r="G53" s="31" t="n">
        <v>7947.87</v>
      </c>
      <c r="I53" s="32" t="n">
        <f aca="false">B53/B52-1</f>
        <v>0.0677024997569029</v>
      </c>
      <c r="J53" s="32" t="n">
        <f aca="false">C53/C52-1</f>
        <v>0.0384617413114874</v>
      </c>
      <c r="K53" s="32" t="n">
        <f aca="false">D53/D52-1</f>
        <v>0.100041655458432</v>
      </c>
      <c r="L53" s="32" t="n">
        <f aca="false">E53/E52-1</f>
        <v>0.108330638822371</v>
      </c>
      <c r="M53" s="32" t="n">
        <f aca="false">F53/F52-1</f>
        <v>0.0677026561783396</v>
      </c>
      <c r="N53" s="32" t="n">
        <f aca="false">G53/G52-1</f>
        <v>0.0629104000556338</v>
      </c>
      <c r="P53" s="32" t="n">
        <f aca="false">B53/MAX($B$5:B53)-1</f>
        <v>0</v>
      </c>
      <c r="Q53" s="32" t="n">
        <f aca="false">C53/MAX($C$5:C53)-1</f>
        <v>0</v>
      </c>
      <c r="R53" s="32" t="n">
        <f aca="false">D53/MAX($D$5:D53)-1</f>
        <v>0</v>
      </c>
      <c r="S53" s="32" t="n">
        <f aca="false">E53/MAX($E$5:E53)-1</f>
        <v>0</v>
      </c>
      <c r="T53" s="32" t="n">
        <f aca="false">F53/MAX($F$5:F53)-1</f>
        <v>-0.265304150153345</v>
      </c>
      <c r="U53" s="32" t="n">
        <f aca="false">G53/MAX($G$5:G53)-1</f>
        <v>-0.279636622031443</v>
      </c>
    </row>
    <row r="54" customFormat="false" ht="15" hidden="false" customHeight="false" outlineLevel="0" collapsed="false">
      <c r="A54" s="30" t="n">
        <v>40216</v>
      </c>
      <c r="B54" s="33" t="n">
        <v>11728.12</v>
      </c>
      <c r="C54" s="33" t="n">
        <v>13648.44</v>
      </c>
      <c r="D54" s="33" t="n">
        <v>16925.66</v>
      </c>
      <c r="E54" s="33" t="n">
        <v>20004.04</v>
      </c>
      <c r="F54" s="33" t="n">
        <v>8495.95</v>
      </c>
      <c r="G54" s="33" t="n">
        <v>7902.89</v>
      </c>
      <c r="I54" s="32" t="n">
        <f aca="false">B54/B53-1</f>
        <v>-0.0110054871431184</v>
      </c>
      <c r="J54" s="32" t="n">
        <f aca="false">C54/C53-1</f>
        <v>-0.00975484822123651</v>
      </c>
      <c r="K54" s="32" t="n">
        <f aca="false">D54/D53-1</f>
        <v>0.00458738738524867</v>
      </c>
      <c r="L54" s="32" t="n">
        <f aca="false">E54/E53-1</f>
        <v>-0.0289645075684211</v>
      </c>
      <c r="M54" s="32" t="n">
        <f aca="false">F54/F53-1</f>
        <v>-0.0110051929517407</v>
      </c>
      <c r="N54" s="32" t="n">
        <f aca="false">G54/G53-1</f>
        <v>-0.00565937792138016</v>
      </c>
      <c r="P54" s="32" t="n">
        <f aca="false">B54/MAX($B$5:B54)-1</f>
        <v>-0.0110054871431184</v>
      </c>
      <c r="Q54" s="32" t="n">
        <f aca="false">C54/MAX($C$5:C54)-1</f>
        <v>-0.00975484822123651</v>
      </c>
      <c r="R54" s="32" t="n">
        <f aca="false">D54/MAX($D$5:D54)-1</f>
        <v>0</v>
      </c>
      <c r="S54" s="32" t="n">
        <f aca="false">E54/MAX($E$5:E54)-1</f>
        <v>-0.0289645075684211</v>
      </c>
      <c r="T54" s="32" t="n">
        <f aca="false">F54/MAX($F$5:F54)-1</f>
        <v>-0.273389619741751</v>
      </c>
      <c r="U54" s="32" t="n">
        <f aca="false">G54/MAX($G$5:G54)-1</f>
        <v>-0.28371343062809</v>
      </c>
    </row>
    <row r="55" customFormat="false" ht="15" hidden="false" customHeight="false" outlineLevel="0" collapsed="false">
      <c r="A55" s="30" t="n">
        <v>40244</v>
      </c>
      <c r="B55" s="31" t="n">
        <v>12233.91</v>
      </c>
      <c r="C55" s="31" t="n">
        <v>14024.16</v>
      </c>
      <c r="D55" s="31" t="n">
        <v>17784.65</v>
      </c>
      <c r="E55" s="31" t="n">
        <v>20174.4</v>
      </c>
      <c r="F55" s="31" t="n">
        <v>8862.35</v>
      </c>
      <c r="G55" s="31" t="n">
        <v>8384.96</v>
      </c>
      <c r="I55" s="32" t="n">
        <f aca="false">B55/B54-1</f>
        <v>0.0431262640559611</v>
      </c>
      <c r="J55" s="32" t="n">
        <f aca="false">C55/C54-1</f>
        <v>0.0275284208305124</v>
      </c>
      <c r="K55" s="32" t="n">
        <f aca="false">D55/D54-1</f>
        <v>0.0507507535895204</v>
      </c>
      <c r="L55" s="32" t="n">
        <f aca="false">E55/E54-1</f>
        <v>0.00851627971149838</v>
      </c>
      <c r="M55" s="32" t="n">
        <f aca="false">F55/F54-1</f>
        <v>0.0431264308288066</v>
      </c>
      <c r="N55" s="32" t="n">
        <f aca="false">G55/G54-1</f>
        <v>0.0609992040886307</v>
      </c>
      <c r="P55" s="32" t="n">
        <f aca="false">B55/MAX($B$5:B55)-1</f>
        <v>0</v>
      </c>
      <c r="Q55" s="32" t="n">
        <f aca="false">C55/MAX($C$5:C55)-1</f>
        <v>0</v>
      </c>
      <c r="R55" s="32" t="n">
        <f aca="false">D55/MAX($D$5:D55)-1</f>
        <v>0</v>
      </c>
      <c r="S55" s="32" t="n">
        <f aca="false">E55/MAX($E$5:E55)-1</f>
        <v>-0.0206948977050813</v>
      </c>
      <c r="T55" s="32" t="n">
        <f aca="false">F55/MAX($F$5:F55)-1</f>
        <v>-0.24205350743805</v>
      </c>
      <c r="U55" s="32" t="n">
        <f aca="false">G55/MAX($G$5:G55)-1</f>
        <v>-0.240020519997027</v>
      </c>
    </row>
    <row r="56" customFormat="false" ht="15" hidden="false" customHeight="false" outlineLevel="0" collapsed="false">
      <c r="A56" s="30" t="n">
        <v>40272</v>
      </c>
      <c r="B56" s="33" t="n">
        <v>13128.59</v>
      </c>
      <c r="C56" s="33" t="n">
        <v>15308.65</v>
      </c>
      <c r="D56" s="33" t="n">
        <v>19846.51</v>
      </c>
      <c r="E56" s="33" t="n">
        <v>23103.03</v>
      </c>
      <c r="F56" s="33" t="n">
        <v>9510.46</v>
      </c>
      <c r="G56" s="33" t="n">
        <v>8950.47</v>
      </c>
      <c r="I56" s="32" t="n">
        <f aca="false">B56/B55-1</f>
        <v>0.0731311575775857</v>
      </c>
      <c r="J56" s="32" t="n">
        <f aca="false">C56/C55-1</f>
        <v>0.0915912254281184</v>
      </c>
      <c r="K56" s="32" t="n">
        <f aca="false">D56/D55-1</f>
        <v>0.115934808950415</v>
      </c>
      <c r="L56" s="32" t="n">
        <f aca="false">E56/E55-1</f>
        <v>0.145165655484178</v>
      </c>
      <c r="M56" s="32" t="n">
        <f aca="false">F56/F55-1</f>
        <v>0.0731307158936398</v>
      </c>
      <c r="N56" s="32" t="n">
        <f aca="false">G56/G55-1</f>
        <v>0.0674433748044117</v>
      </c>
      <c r="P56" s="32" t="n">
        <f aca="false">B56/MAX($B$5:B56)-1</f>
        <v>0</v>
      </c>
      <c r="Q56" s="32" t="n">
        <f aca="false">C56/MAX($C$5:C56)-1</f>
        <v>0</v>
      </c>
      <c r="R56" s="32" t="n">
        <f aca="false">D56/MAX($D$5:D56)-1</f>
        <v>0</v>
      </c>
      <c r="S56" s="32" t="n">
        <f aca="false">E56/MAX($E$5:E56)-1</f>
        <v>0</v>
      </c>
      <c r="T56" s="32" t="n">
        <f aca="false">F56/MAX($F$5:F56)-1</f>
        <v>-0.186624337827922</v>
      </c>
      <c r="U56" s="32" t="n">
        <f aca="false">G56/MAX($G$5:G56)-1</f>
        <v>-0.188764939083525</v>
      </c>
    </row>
    <row r="57" customFormat="false" ht="15" hidden="false" customHeight="false" outlineLevel="0" collapsed="false">
      <c r="A57" s="30" t="n">
        <v>40300</v>
      </c>
      <c r="B57" s="31" t="n">
        <v>13369.99</v>
      </c>
      <c r="C57" s="31" t="n">
        <v>15597.55</v>
      </c>
      <c r="D57" s="31" t="n">
        <v>20158.19</v>
      </c>
      <c r="E57" s="31" t="n">
        <v>23178.95</v>
      </c>
      <c r="F57" s="31" t="n">
        <v>9685.33</v>
      </c>
      <c r="G57" s="31" t="n">
        <v>9203.22</v>
      </c>
      <c r="I57" s="32" t="n">
        <f aca="false">B57/B56-1</f>
        <v>0.0183873515739315</v>
      </c>
      <c r="J57" s="32" t="n">
        <f aca="false">C57/C56-1</f>
        <v>0.0188716836559724</v>
      </c>
      <c r="K57" s="32" t="n">
        <f aca="false">D57/D56-1</f>
        <v>0.0157045243722953</v>
      </c>
      <c r="L57" s="32" t="n">
        <f aca="false">E57/E56-1</f>
        <v>0.0032861490462508</v>
      </c>
      <c r="M57" s="32" t="n">
        <f aca="false">F57/F56-1</f>
        <v>0.0183871232306325</v>
      </c>
      <c r="N57" s="32" t="n">
        <f aca="false">G57/G56-1</f>
        <v>0.0282387405354132</v>
      </c>
      <c r="P57" s="32" t="n">
        <f aca="false">B57/MAX($B$5:B57)-1</f>
        <v>0</v>
      </c>
      <c r="Q57" s="32" t="n">
        <f aca="false">C57/MAX($C$5:C57)-1</f>
        <v>0</v>
      </c>
      <c r="R57" s="32" t="n">
        <f aca="false">D57/MAX($D$5:D57)-1</f>
        <v>0</v>
      </c>
      <c r="S57" s="32" t="n">
        <f aca="false">E57/MAX($E$5:E57)-1</f>
        <v>0</v>
      </c>
      <c r="T57" s="32" t="n">
        <f aca="false">F57/MAX($F$5:F57)-1</f>
        <v>-0.171668699294766</v>
      </c>
      <c r="U57" s="32" t="n">
        <f aca="false">G57/MAX($G$5:G57)-1</f>
        <v>-0.165856682685074</v>
      </c>
    </row>
    <row r="58" customFormat="false" ht="15" hidden="false" customHeight="false" outlineLevel="0" collapsed="false">
      <c r="A58" s="30" t="n">
        <v>40335</v>
      </c>
      <c r="B58" s="33" t="n">
        <v>13087.31</v>
      </c>
      <c r="C58" s="33" t="n">
        <v>15577.22</v>
      </c>
      <c r="D58" s="33" t="n">
        <v>20655.49</v>
      </c>
      <c r="E58" s="33" t="n">
        <v>23908.6</v>
      </c>
      <c r="F58" s="33" t="n">
        <v>9480.56</v>
      </c>
      <c r="G58" s="33" t="n">
        <v>9161.39</v>
      </c>
      <c r="I58" s="32" t="n">
        <f aca="false">B58/B57-1</f>
        <v>-0.0211428729565243</v>
      </c>
      <c r="J58" s="32" t="n">
        <f aca="false">C58/C57-1</f>
        <v>-0.00130340983039001</v>
      </c>
      <c r="K58" s="32" t="n">
        <f aca="false">D58/D57-1</f>
        <v>0.0246698736344881</v>
      </c>
      <c r="L58" s="32" t="n">
        <f aca="false">E58/E57-1</f>
        <v>0.0314789927930297</v>
      </c>
      <c r="M58" s="32" t="n">
        <f aca="false">F58/F57-1</f>
        <v>-0.0211422842587707</v>
      </c>
      <c r="N58" s="32" t="n">
        <f aca="false">G58/G57-1</f>
        <v>-0.00454514832851982</v>
      </c>
      <c r="P58" s="32" t="n">
        <f aca="false">B58/MAX($B$5:B58)-1</f>
        <v>-0.0211428729565243</v>
      </c>
      <c r="Q58" s="32" t="n">
        <f aca="false">C58/MAX($C$5:C58)-1</f>
        <v>-0.00130340983039001</v>
      </c>
      <c r="R58" s="32" t="n">
        <f aca="false">D58/MAX($D$5:D58)-1</f>
        <v>0</v>
      </c>
      <c r="S58" s="32" t="n">
        <f aca="false">E58/MAX($E$5:E58)-1</f>
        <v>0</v>
      </c>
      <c r="T58" s="32" t="n">
        <f aca="false">F58/MAX($F$5:F58)-1</f>
        <v>-0.189181515114714</v>
      </c>
      <c r="U58" s="32" t="n">
        <f aca="false">G58/MAX($G$5:G58)-1</f>
        <v>-0.169647987789514</v>
      </c>
    </row>
    <row r="59" customFormat="false" ht="15" hidden="false" customHeight="false" outlineLevel="0" collapsed="false">
      <c r="A59" s="30" t="n">
        <v>40363</v>
      </c>
      <c r="B59" s="31" t="n">
        <v>12704.51</v>
      </c>
      <c r="C59" s="31" t="n">
        <v>15034.41</v>
      </c>
      <c r="D59" s="31" t="n">
        <v>19796.12</v>
      </c>
      <c r="E59" s="31" t="n">
        <v>21027.85</v>
      </c>
      <c r="F59" s="31" t="n">
        <v>9203.26</v>
      </c>
      <c r="G59" s="31" t="n">
        <v>8706.77</v>
      </c>
      <c r="I59" s="32" t="n">
        <f aca="false">B59/B58-1</f>
        <v>-0.0292497083052208</v>
      </c>
      <c r="J59" s="32" t="n">
        <f aca="false">C59/C58-1</f>
        <v>-0.0348463974958304</v>
      </c>
      <c r="K59" s="32" t="n">
        <f aca="false">D59/D58-1</f>
        <v>-0.0416049195637578</v>
      </c>
      <c r="L59" s="32" t="n">
        <f aca="false">E59/E58-1</f>
        <v>-0.120490116527107</v>
      </c>
      <c r="M59" s="32" t="n">
        <f aca="false">F59/F58-1</f>
        <v>-0.029249327043972</v>
      </c>
      <c r="N59" s="32" t="n">
        <f aca="false">G59/G58-1</f>
        <v>-0.0496234741671295</v>
      </c>
      <c r="P59" s="32" t="n">
        <f aca="false">B59/MAX($B$5:B59)-1</f>
        <v>-0.0497741583950324</v>
      </c>
      <c r="Q59" s="32" t="n">
        <f aca="false">C59/MAX($C$5:C59)-1</f>
        <v>-0.0361043881891707</v>
      </c>
      <c r="R59" s="32" t="n">
        <f aca="false">D59/MAX($D$5:D59)-1</f>
        <v>-0.0416049195637578</v>
      </c>
      <c r="S59" s="32" t="n">
        <f aca="false">E59/MAX($E$5:E59)-1</f>
        <v>-0.120490116527107</v>
      </c>
      <c r="T59" s="32" t="n">
        <f aca="false">F59/MAX($F$5:F59)-1</f>
        <v>-0.212897410152421</v>
      </c>
      <c r="U59" s="32" t="n">
        <f aca="false">G59/MAX($G$5:G59)-1</f>
        <v>-0.210852939417065</v>
      </c>
    </row>
    <row r="60" customFormat="false" ht="15" hidden="false" customHeight="false" outlineLevel="0" collapsed="false">
      <c r="A60" s="30" t="n">
        <v>40391</v>
      </c>
      <c r="B60" s="33" t="n">
        <v>12930.74</v>
      </c>
      <c r="C60" s="33" t="n">
        <v>15447.88</v>
      </c>
      <c r="D60" s="33" t="n">
        <v>20569.67</v>
      </c>
      <c r="E60" s="33" t="n">
        <v>22450.54</v>
      </c>
      <c r="F60" s="33" t="n">
        <v>9367.14</v>
      </c>
      <c r="G60" s="33" t="n">
        <v>8774.9</v>
      </c>
      <c r="I60" s="32" t="n">
        <f aca="false">B60/B59-1</f>
        <v>0.0178070622164885</v>
      </c>
      <c r="J60" s="32" t="n">
        <f aca="false">C60/C59-1</f>
        <v>0.0275015780466277</v>
      </c>
      <c r="K60" s="32" t="n">
        <f aca="false">D60/D59-1</f>
        <v>0.0390758391038244</v>
      </c>
      <c r="L60" s="32" t="n">
        <f aca="false">E60/E59-1</f>
        <v>0.067657416236087</v>
      </c>
      <c r="M60" s="32" t="n">
        <f aca="false">F60/F59-1</f>
        <v>0.0178067337008843</v>
      </c>
      <c r="N60" s="32" t="n">
        <f aca="false">G60/G59-1</f>
        <v>0.00782494541603818</v>
      </c>
      <c r="P60" s="32" t="n">
        <f aca="false">B60/MAX($B$5:B60)-1</f>
        <v>-0.0328534277138577</v>
      </c>
      <c r="Q60" s="32" t="n">
        <f aca="false">C60/MAX($C$5:C60)-1</f>
        <v>-0.00959573779215328</v>
      </c>
      <c r="R60" s="32" t="n">
        <f aca="false">D60/MAX($D$5:D60)-1</f>
        <v>-0.00415482760273433</v>
      </c>
      <c r="S60" s="32" t="n">
        <f aca="false">E60/MAX($E$5:E60)-1</f>
        <v>-0.0609847502572295</v>
      </c>
      <c r="T60" s="32" t="n">
        <f aca="false">F60/MAX($F$5:F60)-1</f>
        <v>-0.198881683939729</v>
      </c>
      <c r="U60" s="32" t="n">
        <f aca="false">G60/MAX($G$5:G60)-1</f>
        <v>-0.204677906742777</v>
      </c>
    </row>
    <row r="61" customFormat="false" ht="15" hidden="false" customHeight="false" outlineLevel="0" collapsed="false">
      <c r="A61" s="30" t="n">
        <v>40426</v>
      </c>
      <c r="B61" s="31" t="n">
        <v>12810.52</v>
      </c>
      <c r="C61" s="31" t="n">
        <v>15240.25</v>
      </c>
      <c r="D61" s="31" t="n">
        <v>20477.39</v>
      </c>
      <c r="E61" s="31" t="n">
        <v>22562.42</v>
      </c>
      <c r="F61" s="31" t="n">
        <v>9280.06</v>
      </c>
      <c r="G61" s="31" t="n">
        <v>8608.26</v>
      </c>
      <c r="I61" s="32" t="n">
        <f aca="false">B61/B60-1</f>
        <v>-0.0092972250621387</v>
      </c>
      <c r="J61" s="32" t="n">
        <f aca="false">C61/C60-1</f>
        <v>-0.013440679238834</v>
      </c>
      <c r="K61" s="32" t="n">
        <f aca="false">D61/D60-1</f>
        <v>-0.00448621684256478</v>
      </c>
      <c r="L61" s="32" t="n">
        <f aca="false">E61/E60-1</f>
        <v>0.00498339906300682</v>
      </c>
      <c r="M61" s="32" t="n">
        <f aca="false">F61/F60-1</f>
        <v>-0.00929632737420383</v>
      </c>
      <c r="N61" s="32" t="n">
        <f aca="false">G61/G60-1</f>
        <v>-0.0189905298066074</v>
      </c>
      <c r="P61" s="32" t="n">
        <f aca="false">B61/MAX($B$5:B61)-1</f>
        <v>-0.0418452070644779</v>
      </c>
      <c r="Q61" s="32" t="n">
        <f aca="false">C61/MAX($C$5:C61)-1</f>
        <v>-0.022907443797263</v>
      </c>
      <c r="R61" s="32" t="n">
        <f aca="false">D61/MAX($D$5:D61)-1</f>
        <v>-0.00862240498772982</v>
      </c>
      <c r="S61" s="32" t="n">
        <f aca="false">E61/MAX($E$5:E61)-1</f>
        <v>-0.0563052625415122</v>
      </c>
      <c r="T61" s="32" t="n">
        <f aca="false">F61/MAX($F$5:F61)-1</f>
        <v>-0.206329142071297</v>
      </c>
      <c r="U61" s="32" t="n">
        <f aca="false">G61/MAX($G$5:G61)-1</f>
        <v>-0.219781494660631</v>
      </c>
    </row>
    <row r="62" customFormat="false" ht="15" hidden="false" customHeight="false" outlineLevel="0" collapsed="false">
      <c r="A62" s="30" t="n">
        <v>40454</v>
      </c>
      <c r="B62" s="33" t="n">
        <v>13069.7</v>
      </c>
      <c r="C62" s="33" t="n">
        <v>15646.66</v>
      </c>
      <c r="D62" s="33" t="n">
        <v>20744.6</v>
      </c>
      <c r="E62" s="33" t="n">
        <v>23246.97</v>
      </c>
      <c r="F62" s="33" t="n">
        <v>9467.81</v>
      </c>
      <c r="G62" s="33" t="n">
        <v>8710.92</v>
      </c>
      <c r="I62" s="32" t="n">
        <f aca="false">B62/B61-1</f>
        <v>0.0202318094815823</v>
      </c>
      <c r="J62" s="32" t="n">
        <f aca="false">C62/C61-1</f>
        <v>0.0266668853857384</v>
      </c>
      <c r="K62" s="32" t="n">
        <f aca="false">D62/D61-1</f>
        <v>0.0130490262675076</v>
      </c>
      <c r="L62" s="32" t="n">
        <f aca="false">E62/E61-1</f>
        <v>0.0303402737826883</v>
      </c>
      <c r="M62" s="32" t="n">
        <f aca="false">F62/F61-1</f>
        <v>0.020231550227046</v>
      </c>
      <c r="N62" s="32" t="n">
        <f aca="false">G62/G61-1</f>
        <v>0.0119257550306333</v>
      </c>
      <c r="P62" s="32" t="n">
        <f aca="false">B62/MAX($B$5:B62)-1</f>
        <v>-0.0224600018399415</v>
      </c>
      <c r="Q62" s="32" t="n">
        <f aca="false">C62/MAX($C$5:C62)-1</f>
        <v>0</v>
      </c>
      <c r="R62" s="32" t="n">
        <f aca="false">D62/MAX($D$5:D62)-1</f>
        <v>0</v>
      </c>
      <c r="S62" s="32" t="n">
        <f aca="false">E62/MAX($E$5:E62)-1</f>
        <v>-0.0276733058397396</v>
      </c>
      <c r="T62" s="32" t="n">
        <f aca="false">F62/MAX($F$5:F62)-1</f>
        <v>-0.190271950245369</v>
      </c>
      <c r="U62" s="32" t="n">
        <f aca="false">G62/MAX($G$5:G62)-1</f>
        <v>-0.210476799895587</v>
      </c>
    </row>
    <row r="63" customFormat="false" ht="15" hidden="false" customHeight="false" outlineLevel="0" collapsed="false">
      <c r="A63" s="30" t="n">
        <v>40489</v>
      </c>
      <c r="B63" s="31" t="n">
        <v>13341.91</v>
      </c>
      <c r="C63" s="31" t="n">
        <v>16212.63</v>
      </c>
      <c r="D63" s="31" t="n">
        <v>21768.32</v>
      </c>
      <c r="E63" s="31" t="n">
        <v>24496.62</v>
      </c>
      <c r="F63" s="31" t="n">
        <v>9664.99</v>
      </c>
      <c r="G63" s="31" t="n">
        <v>8905.49</v>
      </c>
      <c r="I63" s="32" t="n">
        <f aca="false">B63/B62-1</f>
        <v>0.0208275629892041</v>
      </c>
      <c r="J63" s="32" t="n">
        <f aca="false">C63/C62-1</f>
        <v>0.0361719370140337</v>
      </c>
      <c r="K63" s="32" t="n">
        <f aca="false">D63/D62-1</f>
        <v>0.0493487461797288</v>
      </c>
      <c r="L63" s="32" t="n">
        <f aca="false">E63/E62-1</f>
        <v>0.0537553926382663</v>
      </c>
      <c r="M63" s="32" t="n">
        <f aca="false">F63/F62-1</f>
        <v>0.0208263579433892</v>
      </c>
      <c r="N63" s="32" t="n">
        <f aca="false">G63/G62-1</f>
        <v>0.0223363318685053</v>
      </c>
      <c r="P63" s="32" t="n">
        <f aca="false">B63/MAX($B$5:B63)-1</f>
        <v>-0.00210022595379655</v>
      </c>
      <c r="Q63" s="32" t="n">
        <f aca="false">C63/MAX($C$5:C63)-1</f>
        <v>0</v>
      </c>
      <c r="R63" s="32" t="n">
        <f aca="false">D63/MAX($D$5:D63)-1</f>
        <v>0</v>
      </c>
      <c r="S63" s="32" t="n">
        <f aca="false">E63/MAX($E$5:E63)-1</f>
        <v>0</v>
      </c>
      <c r="T63" s="32" t="n">
        <f aca="false">F63/MAX($F$5:F63)-1</f>
        <v>-0.173408264044377</v>
      </c>
      <c r="U63" s="32" t="n">
        <f aca="false">G63/MAX($G$5:G63)-1</f>
        <v>-0.192841747680171</v>
      </c>
    </row>
    <row r="64" customFormat="false" ht="15" hidden="false" customHeight="false" outlineLevel="0" collapsed="false">
      <c r="A64" s="30" t="n">
        <v>40517</v>
      </c>
      <c r="B64" s="33" t="n">
        <v>13949.18</v>
      </c>
      <c r="C64" s="33" t="n">
        <v>16890.56</v>
      </c>
      <c r="D64" s="33" t="n">
        <v>23048.58</v>
      </c>
      <c r="E64" s="33" t="n">
        <v>26412.78</v>
      </c>
      <c r="F64" s="33" t="n">
        <v>10104.91</v>
      </c>
      <c r="G64" s="33" t="n">
        <v>9494.67</v>
      </c>
      <c r="I64" s="32" t="n">
        <f aca="false">B64/B63-1</f>
        <v>0.0455159718511069</v>
      </c>
      <c r="J64" s="32" t="n">
        <f aca="false">C64/C63-1</f>
        <v>0.0418149307052589</v>
      </c>
      <c r="K64" s="32" t="n">
        <f aca="false">D64/D63-1</f>
        <v>0.0588129906212331</v>
      </c>
      <c r="L64" s="32" t="n">
        <f aca="false">E64/E63-1</f>
        <v>0.0782214036058853</v>
      </c>
      <c r="M64" s="32" t="n">
        <f aca="false">F64/F63-1</f>
        <v>0.0455168603381897</v>
      </c>
      <c r="N64" s="32" t="n">
        <f aca="false">G64/G63-1</f>
        <v>0.0661591894438149</v>
      </c>
      <c r="P64" s="32" t="n">
        <f aca="false">B64/MAX($B$5:B64)-1</f>
        <v>0</v>
      </c>
      <c r="Q64" s="32" t="n">
        <f aca="false">C64/MAX($C$5:C64)-1</f>
        <v>0</v>
      </c>
      <c r="R64" s="32" t="n">
        <f aca="false">D64/MAX($D$5:D64)-1</f>
        <v>0</v>
      </c>
      <c r="S64" s="32" t="n">
        <f aca="false">E64/MAX($E$5:E64)-1</f>
        <v>0</v>
      </c>
      <c r="T64" s="32" t="n">
        <f aca="false">F64/MAX($F$5:F64)-1</f>
        <v>-0.135784403442183</v>
      </c>
      <c r="U64" s="32" t="n">
        <f aca="false">G64/MAX($G$5:G64)-1</f>
        <v>-0.139440811953805</v>
      </c>
    </row>
    <row r="65" customFormat="false" ht="15" hidden="false" customHeight="false" outlineLevel="0" collapsed="false">
      <c r="A65" s="30" t="n">
        <v>40544</v>
      </c>
      <c r="B65" s="31" t="n">
        <v>14589.99</v>
      </c>
      <c r="C65" s="31" t="n">
        <v>17909.4</v>
      </c>
      <c r="D65" s="31" t="n">
        <v>24366.39</v>
      </c>
      <c r="E65" s="31" t="n">
        <v>27508.32</v>
      </c>
      <c r="F65" s="31" t="n">
        <v>10569.11</v>
      </c>
      <c r="G65" s="31" t="n">
        <v>9852.71</v>
      </c>
      <c r="I65" s="32" t="n">
        <f aca="false">B65/B64-1</f>
        <v>0.0459389010680198</v>
      </c>
      <c r="J65" s="32" t="n">
        <f aca="false">C65/C64-1</f>
        <v>0.0603200841179925</v>
      </c>
      <c r="K65" s="32" t="n">
        <f aca="false">D65/D64-1</f>
        <v>0.0571753227313785</v>
      </c>
      <c r="L65" s="32" t="n">
        <f aca="false">E65/E64-1</f>
        <v>0.041477648320245</v>
      </c>
      <c r="M65" s="32" t="n">
        <f aca="false">F65/F64-1</f>
        <v>0.0459380637729581</v>
      </c>
      <c r="N65" s="32" t="n">
        <f aca="false">G65/G64-1</f>
        <v>0.0377095781106662</v>
      </c>
      <c r="P65" s="32" t="n">
        <f aca="false">B65/MAX($B$5:B65)-1</f>
        <v>0</v>
      </c>
      <c r="Q65" s="32" t="n">
        <f aca="false">C65/MAX($C$5:C65)-1</f>
        <v>0</v>
      </c>
      <c r="R65" s="32" t="n">
        <f aca="false">D65/MAX($D$5:D65)-1</f>
        <v>0</v>
      </c>
      <c r="S65" s="32" t="n">
        <f aca="false">E65/MAX($E$5:E65)-1</f>
        <v>0</v>
      </c>
      <c r="T65" s="32" t="n">
        <f aca="false">F65/MAX($F$5:F65)-1</f>
        <v>-0.096084012253925</v>
      </c>
      <c r="U65" s="32" t="n">
        <f aca="false">G65/MAX($G$5:G65)-1</f>
        <v>-0.106989488033325</v>
      </c>
    </row>
    <row r="66" customFormat="false" ht="15" hidden="false" customHeight="false" outlineLevel="0" collapsed="false">
      <c r="A66" s="30" t="n">
        <v>40580</v>
      </c>
      <c r="B66" s="33" t="n">
        <v>14436.79</v>
      </c>
      <c r="C66" s="33" t="n">
        <v>17625.48</v>
      </c>
      <c r="D66" s="33" t="n">
        <v>24161.41</v>
      </c>
      <c r="E66" s="33" t="n">
        <v>28029.68</v>
      </c>
      <c r="F66" s="33" t="n">
        <v>10458.14</v>
      </c>
      <c r="G66" s="33" t="n">
        <v>9842.56</v>
      </c>
      <c r="I66" s="32" t="n">
        <f aca="false">B66/B65-1</f>
        <v>-0.0105003498974297</v>
      </c>
      <c r="J66" s="32" t="n">
        <f aca="false">C66/C65-1</f>
        <v>-0.0158531274079534</v>
      </c>
      <c r="K66" s="32" t="n">
        <f aca="false">D66/D65-1</f>
        <v>-0.0084124074185794</v>
      </c>
      <c r="L66" s="32" t="n">
        <f aca="false">E66/E65-1</f>
        <v>0.0189528113676154</v>
      </c>
      <c r="M66" s="32" t="n">
        <f aca="false">F66/F65-1</f>
        <v>-0.0104994649502183</v>
      </c>
      <c r="N66" s="32" t="n">
        <f aca="false">G66/G65-1</f>
        <v>-0.00103017342436751</v>
      </c>
      <c r="P66" s="32" t="n">
        <f aca="false">B66/MAX($B$5:B66)-1</f>
        <v>-0.0105003498974297</v>
      </c>
      <c r="Q66" s="32" t="n">
        <f aca="false">C66/MAX($C$5:C66)-1</f>
        <v>-0.0158531274079534</v>
      </c>
      <c r="R66" s="32" t="n">
        <f aca="false">D66/MAX($D$5:D66)-1</f>
        <v>-0.0084124074185794</v>
      </c>
      <c r="S66" s="32" t="n">
        <f aca="false">E66/MAX($E$5:E66)-1</f>
        <v>0</v>
      </c>
      <c r="T66" s="32" t="n">
        <f aca="false">F66/MAX($F$5:F66)-1</f>
        <v>-0.105574646485207</v>
      </c>
      <c r="U66" s="32" t="n">
        <f aca="false">G66/MAX($G$5:G66)-1</f>
        <v>-0.107909443730434</v>
      </c>
    </row>
    <row r="67" customFormat="false" ht="15" hidden="false" customHeight="false" outlineLevel="0" collapsed="false">
      <c r="A67" s="30" t="n">
        <v>40608</v>
      </c>
      <c r="B67" s="31" t="n">
        <v>14706.27</v>
      </c>
      <c r="C67" s="31" t="n">
        <v>18067.62</v>
      </c>
      <c r="D67" s="31" t="n">
        <v>25162.22</v>
      </c>
      <c r="E67" s="31" t="n">
        <v>29010.73</v>
      </c>
      <c r="F67" s="31" t="n">
        <v>10653.35</v>
      </c>
      <c r="G67" s="31" t="n">
        <v>10074.67</v>
      </c>
      <c r="I67" s="32" t="n">
        <f aca="false">B67/B66-1</f>
        <v>0.0186661993420976</v>
      </c>
      <c r="J67" s="32" t="n">
        <f aca="false">C67/C66-1</f>
        <v>0.0250852742733814</v>
      </c>
      <c r="K67" s="32" t="n">
        <f aca="false">D67/D66-1</f>
        <v>0.0414218375500437</v>
      </c>
      <c r="L67" s="32" t="n">
        <f aca="false">E67/E66-1</f>
        <v>0.035000399576449</v>
      </c>
      <c r="M67" s="32" t="n">
        <f aca="false">F67/F66-1</f>
        <v>0.0186658430657842</v>
      </c>
      <c r="N67" s="32" t="n">
        <f aca="false">G67/G66-1</f>
        <v>0.0235822794069835</v>
      </c>
      <c r="P67" s="32" t="n">
        <f aca="false">B67/MAX($B$5:B67)-1</f>
        <v>0</v>
      </c>
      <c r="Q67" s="32" t="n">
        <f aca="false">C67/MAX($C$5:C67)-1</f>
        <v>0</v>
      </c>
      <c r="R67" s="32" t="n">
        <f aca="false">D67/MAX($D$5:D67)-1</f>
        <v>0</v>
      </c>
      <c r="S67" s="32" t="n">
        <f aca="false">E67/MAX($E$5:E67)-1</f>
        <v>0</v>
      </c>
      <c r="T67" s="32" t="n">
        <f aca="false">F67/MAX($F$5:F67)-1</f>
        <v>-0.0888794432024411</v>
      </c>
      <c r="U67" s="32" t="n">
        <f aca="false">G67/MAX($G$5:G67)-1</f>
        <v>-0.0868719149761537</v>
      </c>
    </row>
    <row r="68" customFormat="false" ht="15" hidden="false" customHeight="false" outlineLevel="0" collapsed="false">
      <c r="A68" s="30" t="n">
        <v>40636</v>
      </c>
      <c r="B68" s="33" t="n">
        <v>14335.13</v>
      </c>
      <c r="C68" s="33" t="n">
        <v>17712.56</v>
      </c>
      <c r="D68" s="33" t="n">
        <v>25053.64</v>
      </c>
      <c r="E68" s="33" t="n">
        <v>29230.99</v>
      </c>
      <c r="F68" s="33" t="n">
        <v>10384.49</v>
      </c>
      <c r="G68" s="33" t="n">
        <v>9813.49</v>
      </c>
      <c r="I68" s="32" t="n">
        <f aca="false">B68/B67-1</f>
        <v>-0.0252368547565087</v>
      </c>
      <c r="J68" s="32" t="n">
        <f aca="false">C68/C67-1</f>
        <v>-0.0196517305544393</v>
      </c>
      <c r="K68" s="32" t="n">
        <f aca="false">D68/D67-1</f>
        <v>-0.00431519953326864</v>
      </c>
      <c r="L68" s="32" t="n">
        <f aca="false">E68/E67-1</f>
        <v>0.00759236323939461</v>
      </c>
      <c r="M68" s="32" t="n">
        <f aca="false">F68/F67-1</f>
        <v>-0.0252371319819588</v>
      </c>
      <c r="N68" s="32" t="n">
        <f aca="false">G68/G67-1</f>
        <v>-0.0259244223383992</v>
      </c>
      <c r="P68" s="32" t="n">
        <f aca="false">B68/MAX($B$5:B68)-1</f>
        <v>-0.0252368547565087</v>
      </c>
      <c r="Q68" s="32" t="n">
        <f aca="false">C68/MAX($C$5:C68)-1</f>
        <v>-0.0196517305544393</v>
      </c>
      <c r="R68" s="32" t="n">
        <f aca="false">D68/MAX($D$5:D68)-1</f>
        <v>-0.00431519953326864</v>
      </c>
      <c r="S68" s="32" t="n">
        <f aca="false">E68/MAX($E$5:E68)-1</f>
        <v>0</v>
      </c>
      <c r="T68" s="32" t="n">
        <f aca="false">F68/MAX($F$5:F68)-1</f>
        <v>-0.111873512945817</v>
      </c>
      <c r="U68" s="32" t="n">
        <f aca="false">G68/MAX($G$5:G68)-1</f>
        <v>-0.110544233101366</v>
      </c>
    </row>
    <row r="69" customFormat="false" ht="15" hidden="false" customHeight="false" outlineLevel="0" collapsed="false">
      <c r="A69" s="30" t="n">
        <v>40664</v>
      </c>
      <c r="B69" s="31" t="n">
        <v>14259.34</v>
      </c>
      <c r="C69" s="31" t="n">
        <v>17246.22</v>
      </c>
      <c r="D69" s="31" t="n">
        <v>24270.78</v>
      </c>
      <c r="E69" s="31" t="n">
        <v>27627.47</v>
      </c>
      <c r="F69" s="31" t="n">
        <v>10329.59</v>
      </c>
      <c r="G69" s="31" t="n">
        <v>9659.54</v>
      </c>
      <c r="I69" s="32" t="n">
        <f aca="false">B69/B68-1</f>
        <v>-0.00528701169783596</v>
      </c>
      <c r="J69" s="32" t="n">
        <f aca="false">C69/C68-1</f>
        <v>-0.0263282100385264</v>
      </c>
      <c r="K69" s="32" t="n">
        <f aca="false">D69/D68-1</f>
        <v>-0.0312473556736667</v>
      </c>
      <c r="L69" s="32" t="n">
        <f aca="false">E69/E68-1</f>
        <v>-0.0548568488443258</v>
      </c>
      <c r="M69" s="32" t="n">
        <f aca="false">F69/F68-1</f>
        <v>-0.00528673049904227</v>
      </c>
      <c r="N69" s="32" t="n">
        <f aca="false">G69/G68-1</f>
        <v>-0.0156875892266665</v>
      </c>
      <c r="P69" s="32" t="n">
        <f aca="false">B69/MAX($B$5:B69)-1</f>
        <v>-0.0303904389080304</v>
      </c>
      <c r="Q69" s="32" t="n">
        <f aca="false">C69/MAX($C$5:C69)-1</f>
        <v>-0.0454625457033078</v>
      </c>
      <c r="R69" s="32" t="n">
        <f aca="false">D69/MAX($D$5:D69)-1</f>
        <v>-0.0354277166323164</v>
      </c>
      <c r="S69" s="32" t="n">
        <f aca="false">E69/MAX($E$5:E69)-1</f>
        <v>-0.0548568488443258</v>
      </c>
      <c r="T69" s="32" t="n">
        <f aca="false">F69/MAX($F$5:F69)-1</f>
        <v>-0.116568798331934</v>
      </c>
      <c r="U69" s="32" t="n">
        <f aca="false">G69/MAX($G$5:G69)-1</f>
        <v>-0.124497649807761</v>
      </c>
    </row>
    <row r="70" customFormat="false" ht="15" hidden="false" customHeight="false" outlineLevel="0" collapsed="false">
      <c r="A70" s="30" t="n">
        <v>40699</v>
      </c>
      <c r="B70" s="33" t="n">
        <v>14410.66</v>
      </c>
      <c r="C70" s="33" t="n">
        <v>17389.82</v>
      </c>
      <c r="D70" s="33" t="n">
        <v>23752.33</v>
      </c>
      <c r="E70" s="33" t="n">
        <v>26212.87</v>
      </c>
      <c r="F70" s="33" t="n">
        <v>10439.21</v>
      </c>
      <c r="G70" s="33" t="n">
        <v>9864.98</v>
      </c>
      <c r="I70" s="32" t="n">
        <f aca="false">B70/B69-1</f>
        <v>0.0106119918593708</v>
      </c>
      <c r="J70" s="32" t="n">
        <f aca="false">C70/C69-1</f>
        <v>0.00832646226245504</v>
      </c>
      <c r="K70" s="32" t="n">
        <f aca="false">D70/D69-1</f>
        <v>-0.0213610769822806</v>
      </c>
      <c r="L70" s="32" t="n">
        <f aca="false">E70/E69-1</f>
        <v>-0.0512026616986645</v>
      </c>
      <c r="M70" s="32" t="n">
        <f aca="false">F70/F69-1</f>
        <v>0.0106122314632042</v>
      </c>
      <c r="N70" s="32" t="n">
        <f aca="false">G70/G69-1</f>
        <v>0.0212680935116991</v>
      </c>
      <c r="P70" s="32" t="n">
        <f aca="false">B70/MAX($B$5:B70)-1</f>
        <v>-0.0201009501389544</v>
      </c>
      <c r="Q70" s="32" t="n">
        <f aca="false">C70/MAX($C$5:C70)-1</f>
        <v>-0.0375146256120064</v>
      </c>
      <c r="R70" s="32" t="n">
        <f aca="false">D70/MAX($D$5:D70)-1</f>
        <v>-0.0560320194323076</v>
      </c>
      <c r="S70" s="32" t="n">
        <f aca="false">E70/MAX($E$5:E70)-1</f>
        <v>-0.103250693869759</v>
      </c>
      <c r="T70" s="32" t="n">
        <f aca="false">F70/MAX($F$5:F70)-1</f>
        <v>-0.107193621938016</v>
      </c>
      <c r="U70" s="32" t="n">
        <f aca="false">G70/MAX($G$5:G70)-1</f>
        <v>-0.10587738395416</v>
      </c>
    </row>
    <row r="71" customFormat="false" ht="15" hidden="false" customHeight="false" outlineLevel="0" collapsed="false">
      <c r="A71" s="30" t="n">
        <v>40727</v>
      </c>
      <c r="B71" s="31" t="n">
        <v>14102.49</v>
      </c>
      <c r="C71" s="31" t="n">
        <v>17163.22</v>
      </c>
      <c r="D71" s="31" t="n">
        <v>22416.15</v>
      </c>
      <c r="E71" s="31" t="n">
        <v>25008.46</v>
      </c>
      <c r="F71" s="31" t="n">
        <v>10215.96</v>
      </c>
      <c r="G71" s="31" t="n">
        <v>9654.33</v>
      </c>
      <c r="I71" s="32" t="n">
        <f aca="false">B71/B70-1</f>
        <v>-0.0213848637050628</v>
      </c>
      <c r="J71" s="32" t="n">
        <f aca="false">C71/C70-1</f>
        <v>-0.013030612162748</v>
      </c>
      <c r="K71" s="32" t="n">
        <f aca="false">D71/D70-1</f>
        <v>-0.0562546916449881</v>
      </c>
      <c r="L71" s="32" t="n">
        <f aca="false">E71/E70-1</f>
        <v>-0.0459472770436812</v>
      </c>
      <c r="M71" s="32" t="n">
        <f aca="false">F71/F70-1</f>
        <v>-0.0213857178847825</v>
      </c>
      <c r="N71" s="32" t="n">
        <f aca="false">G71/G70-1</f>
        <v>-0.0213533124243536</v>
      </c>
      <c r="P71" s="32" t="n">
        <f aca="false">B71/MAX($B$5:B71)-1</f>
        <v>-0.0410559577649534</v>
      </c>
      <c r="Q71" s="32" t="n">
        <f aca="false">C71/MAX($C$5:C71)-1</f>
        <v>-0.0500563992379737</v>
      </c>
      <c r="R71" s="32" t="n">
        <f aca="false">D71/MAX($D$5:D71)-1</f>
        <v>-0.109134647101885</v>
      </c>
      <c r="S71" s="32" t="n">
        <f aca="false">E71/MAX($E$5:E71)-1</f>
        <v>-0.144453882677255</v>
      </c>
      <c r="T71" s="32" t="n">
        <f aca="false">F71/MAX($F$5:F71)-1</f>
        <v>-0.126286927264983</v>
      </c>
      <c r="U71" s="32" t="n">
        <f aca="false">G71/MAX($G$5:G71)-1</f>
        <v>-0.124969863520267</v>
      </c>
    </row>
    <row r="72" customFormat="false" ht="15" hidden="false" customHeight="false" outlineLevel="0" collapsed="false">
      <c r="A72" s="30" t="n">
        <v>40762</v>
      </c>
      <c r="B72" s="33" t="n">
        <v>14054.25</v>
      </c>
      <c r="C72" s="33" t="n">
        <v>16848.71</v>
      </c>
      <c r="D72" s="33" t="n">
        <v>22194.95</v>
      </c>
      <c r="E72" s="33" t="n">
        <v>24626.03</v>
      </c>
      <c r="F72" s="33" t="n">
        <v>10181.02</v>
      </c>
      <c r="G72" s="33" t="n">
        <v>9585.48</v>
      </c>
      <c r="I72" s="32" t="n">
        <f aca="false">B72/B71-1</f>
        <v>-0.00342067251953382</v>
      </c>
      <c r="J72" s="32" t="n">
        <f aca="false">C72/C71-1</f>
        <v>-0.0183246500365317</v>
      </c>
      <c r="K72" s="32" t="n">
        <f aca="false">D72/D71-1</f>
        <v>-0.00986788543081663</v>
      </c>
      <c r="L72" s="32" t="n">
        <f aca="false">E72/E71-1</f>
        <v>-0.0152920251786796</v>
      </c>
      <c r="M72" s="32" t="n">
        <f aca="false">F72/F71-1</f>
        <v>-0.0034201386849595</v>
      </c>
      <c r="N72" s="32" t="n">
        <f aca="false">G72/G71-1</f>
        <v>-0.00713151508183374</v>
      </c>
      <c r="P72" s="32" t="n">
        <f aca="false">B72/MAX($B$5:B72)-1</f>
        <v>-0.0443361912979974</v>
      </c>
      <c r="Q72" s="32" t="n">
        <f aca="false">C72/MAX($C$5:C72)-1</f>
        <v>-0.0674637832763806</v>
      </c>
      <c r="R72" s="32" t="n">
        <f aca="false">D72/MAX($D$5:D72)-1</f>
        <v>-0.117925604338568</v>
      </c>
      <c r="S72" s="32" t="n">
        <f aca="false">E72/MAX($E$5:E72)-1</f>
        <v>-0.157536915444876</v>
      </c>
      <c r="T72" s="32" t="n">
        <f aca="false">F72/MAX($F$5:F72)-1</f>
        <v>-0.129275147144599</v>
      </c>
      <c r="U72" s="32" t="n">
        <f aca="false">G72/MAX($G$5:G72)-1</f>
        <v>-0.131210154135631</v>
      </c>
    </row>
    <row r="73" customFormat="false" ht="15" hidden="false" customHeight="false" outlineLevel="0" collapsed="false">
      <c r="A73" s="30" t="n">
        <v>40790</v>
      </c>
      <c r="B73" s="31" t="n">
        <v>12829.54</v>
      </c>
      <c r="C73" s="31" t="n">
        <v>14111.82</v>
      </c>
      <c r="D73" s="31" t="n">
        <v>19925.68</v>
      </c>
      <c r="E73" s="31" t="n">
        <v>21439.14</v>
      </c>
      <c r="F73" s="31" t="n">
        <v>9293.83</v>
      </c>
      <c r="G73" s="31" t="n">
        <v>8945.04</v>
      </c>
      <c r="I73" s="32" t="n">
        <f aca="false">B73/B72-1</f>
        <v>-0.08714161196791</v>
      </c>
      <c r="J73" s="32" t="n">
        <f aca="false">C73/C72-1</f>
        <v>-0.162439142225132</v>
      </c>
      <c r="K73" s="32" t="n">
        <f aca="false">D73/D72-1</f>
        <v>-0.10224262726431</v>
      </c>
      <c r="L73" s="32" t="n">
        <f aca="false">E73/E72-1</f>
        <v>-0.129411439846374</v>
      </c>
      <c r="M73" s="32" t="n">
        <f aca="false">F73/F72-1</f>
        <v>-0.0871415634189895</v>
      </c>
      <c r="N73" s="32" t="n">
        <f aca="false">G73/G72-1</f>
        <v>-0.0668135555026977</v>
      </c>
      <c r="P73" s="32" t="n">
        <f aca="false">B73/MAX($B$5:B73)-1</f>
        <v>-0.127614276087682</v>
      </c>
      <c r="Q73" s="32" t="n">
        <f aca="false">C73/MAX($C$5:C73)-1</f>
        <v>-0.218944166414835</v>
      </c>
      <c r="R73" s="32" t="n">
        <f aca="false">D73/MAX($D$5:D73)-1</f>
        <v>-0.208111207993571</v>
      </c>
      <c r="S73" s="32" t="n">
        <f aca="false">E73/MAX($E$5:E73)-1</f>
        <v>-0.266561276234572</v>
      </c>
      <c r="T73" s="32" t="n">
        <f aca="false">F73/MAX($F$5:F73)-1</f>
        <v>-0.205151472130189</v>
      </c>
      <c r="U73" s="32" t="n">
        <f aca="false">G73/MAX($G$5:G73)-1</f>
        <v>-0.189257092722471</v>
      </c>
    </row>
    <row r="74" customFormat="false" ht="15" hidden="false" customHeight="false" outlineLevel="0" collapsed="false">
      <c r="A74" s="30" t="n">
        <v>40818</v>
      </c>
      <c r="B74" s="33" t="n">
        <v>12387.89</v>
      </c>
      <c r="C74" s="33" t="n">
        <v>13271.16</v>
      </c>
      <c r="D74" s="33" t="n">
        <v>17913.33</v>
      </c>
      <c r="E74" s="33" t="n">
        <v>18819.83</v>
      </c>
      <c r="F74" s="33" t="n">
        <v>8973.9</v>
      </c>
      <c r="G74" s="33" t="n">
        <v>8898.96</v>
      </c>
      <c r="I74" s="32" t="n">
        <f aca="false">B74/B73-1</f>
        <v>-0.0344244610484866</v>
      </c>
      <c r="J74" s="32" t="n">
        <f aca="false">C74/C73-1</f>
        <v>-0.0595713380697883</v>
      </c>
      <c r="K74" s="32" t="n">
        <f aca="false">D74/D73-1</f>
        <v>-0.100992789204685</v>
      </c>
      <c r="L74" s="32" t="n">
        <f aca="false">E74/E73-1</f>
        <v>-0.122174210346124</v>
      </c>
      <c r="M74" s="32" t="n">
        <f aca="false">F74/F73-1</f>
        <v>-0.0344239134996014</v>
      </c>
      <c r="N74" s="32" t="n">
        <f aca="false">G74/G73-1</f>
        <v>-0.00515145823830876</v>
      </c>
      <c r="P74" s="32" t="n">
        <f aca="false">B74/MAX($B$5:B74)-1</f>
        <v>-0.157645684459758</v>
      </c>
      <c r="Q74" s="32" t="n">
        <f aca="false">C74/MAX($C$5:C74)-1</f>
        <v>-0.265472707528717</v>
      </c>
      <c r="R74" s="32" t="n">
        <f aca="false">D74/MAX($D$5:D74)-1</f>
        <v>-0.288086265838229</v>
      </c>
      <c r="S74" s="32" t="n">
        <f aca="false">E74/MAX($E$5:E74)-1</f>
        <v>-0.356168573147882</v>
      </c>
      <c r="T74" s="32" t="n">
        <f aca="false">F74/MAX($F$5:F74)-1</f>
        <v>-0.232513269098864</v>
      </c>
      <c r="U74" s="32" t="n">
        <f aca="false">G74/MAX($G$5:G74)-1</f>
        <v>-0.193433600951316</v>
      </c>
    </row>
    <row r="75" customFormat="false" ht="15" hidden="false" customHeight="false" outlineLevel="0" collapsed="false">
      <c r="A75" s="30" t="n">
        <v>40853</v>
      </c>
      <c r="B75" s="31" t="n">
        <v>13238.97</v>
      </c>
      <c r="C75" s="31" t="n">
        <v>14432.99</v>
      </c>
      <c r="D75" s="31" t="n">
        <v>19861.45</v>
      </c>
      <c r="E75" s="31" t="n">
        <v>21034.07</v>
      </c>
      <c r="F75" s="31" t="n">
        <v>9590.42</v>
      </c>
      <c r="G75" s="31" t="n">
        <v>9519.87</v>
      </c>
      <c r="I75" s="32" t="n">
        <f aca="false">B75/B74-1</f>
        <v>0.0687025796967846</v>
      </c>
      <c r="J75" s="32" t="n">
        <f aca="false">C75/C74-1</f>
        <v>0.0875454745478164</v>
      </c>
      <c r="K75" s="32" t="n">
        <f aca="false">D75/D74-1</f>
        <v>0.108752532332068</v>
      </c>
      <c r="L75" s="32" t="n">
        <f aca="false">E75/E74-1</f>
        <v>0.117654622810089</v>
      </c>
      <c r="M75" s="32" t="n">
        <f aca="false">F75/F74-1</f>
        <v>0.0687014564459154</v>
      </c>
      <c r="N75" s="32" t="n">
        <f aca="false">G75/G74-1</f>
        <v>0.069773321826371</v>
      </c>
      <c r="P75" s="32" t="n">
        <f aca="false">B75/MAX($B$5:B75)-1</f>
        <v>-0.0997737699634238</v>
      </c>
      <c r="Q75" s="32" t="n">
        <f aca="false">C75/MAX($C$5:C75)-1</f>
        <v>-0.201168167140996</v>
      </c>
      <c r="R75" s="32" t="n">
        <f aca="false">D75/MAX($D$5:D75)-1</f>
        <v>-0.210663844446158</v>
      </c>
      <c r="S75" s="32" t="n">
        <f aca="false">E75/MAX($E$5:E75)-1</f>
        <v>-0.280418829468314</v>
      </c>
      <c r="T75" s="32" t="n">
        <f aca="false">F75/MAX($F$5:F75)-1</f>
        <v>-0.179785812883042</v>
      </c>
      <c r="U75" s="32" t="n">
        <f aca="false">G75/MAX($G$5:G75)-1</f>
        <v>-0.137156784016155</v>
      </c>
    </row>
    <row r="76" customFormat="false" ht="15" hidden="false" customHeight="false" outlineLevel="0" collapsed="false">
      <c r="A76" s="30" t="n">
        <v>40881</v>
      </c>
      <c r="B76" s="33" t="n">
        <v>13397.47</v>
      </c>
      <c r="C76" s="33" t="n">
        <v>14568.68</v>
      </c>
      <c r="D76" s="33" t="n">
        <v>20436.1</v>
      </c>
      <c r="E76" s="33" t="n">
        <v>21432.8</v>
      </c>
      <c r="F76" s="33" t="n">
        <v>9705.24</v>
      </c>
      <c r="G76" s="33" t="n">
        <v>9910.99</v>
      </c>
      <c r="I76" s="32" t="n">
        <f aca="false">B76/B75-1</f>
        <v>0.0119722304680803</v>
      </c>
      <c r="J76" s="32" t="n">
        <f aca="false">C76/C75-1</f>
        <v>0.00940137836997046</v>
      </c>
      <c r="K76" s="32" t="n">
        <f aca="false">D76/D75-1</f>
        <v>0.0289329328926136</v>
      </c>
      <c r="L76" s="32" t="n">
        <f aca="false">E76/E75-1</f>
        <v>0.0189563883737194</v>
      </c>
      <c r="M76" s="32" t="n">
        <f aca="false">F76/F75-1</f>
        <v>0.0119723640883298</v>
      </c>
      <c r="N76" s="32" t="n">
        <f aca="false">G76/G75-1</f>
        <v>0.0410845946425737</v>
      </c>
      <c r="P76" s="32" t="n">
        <f aca="false">B76/MAX($B$5:B76)-1</f>
        <v>-0.0889960540640149</v>
      </c>
      <c r="Q76" s="32" t="n">
        <f aca="false">C76/MAX($C$5:C76)-1</f>
        <v>-0.193658046826311</v>
      </c>
      <c r="R76" s="32" t="n">
        <f aca="false">D76/MAX($D$5:D76)-1</f>
        <v>-0.187826034427805</v>
      </c>
      <c r="S76" s="32" t="n">
        <f aca="false">E76/MAX($E$5:E76)-1</f>
        <v>-0.2667781693333</v>
      </c>
      <c r="T76" s="32" t="n">
        <f aca="false">F76/MAX($F$5:F76)-1</f>
        <v>-0.169965910004464</v>
      </c>
      <c r="U76" s="32" t="n">
        <f aca="false">G76/MAX($G$5:G76)-1</f>
        <v>-0.101707220247364</v>
      </c>
    </row>
    <row r="77" customFormat="false" ht="15" hidden="false" customHeight="false" outlineLevel="0" collapsed="false">
      <c r="A77" s="30" t="n">
        <v>40909</v>
      </c>
      <c r="B77" s="31" t="n">
        <v>13850.43</v>
      </c>
      <c r="C77" s="31" t="n">
        <v>15196.61</v>
      </c>
      <c r="D77" s="31" t="n">
        <v>21449.39</v>
      </c>
      <c r="E77" s="31" t="n">
        <v>22364.71</v>
      </c>
      <c r="F77" s="31" t="n">
        <v>10033.37</v>
      </c>
      <c r="G77" s="31" t="n">
        <v>10382.41</v>
      </c>
      <c r="I77" s="32" t="n">
        <f aca="false">B77/B76-1</f>
        <v>0.0338093684852439</v>
      </c>
      <c r="J77" s="32" t="n">
        <f aca="false">C77/C76-1</f>
        <v>0.0431013653948058</v>
      </c>
      <c r="K77" s="32" t="n">
        <f aca="false">D77/D76-1</f>
        <v>0.0495833353722091</v>
      </c>
      <c r="L77" s="32" t="n">
        <f aca="false">E77/E76-1</f>
        <v>0.0434805531708409</v>
      </c>
      <c r="M77" s="32" t="n">
        <f aca="false">F77/F76-1</f>
        <v>0.0338095709122084</v>
      </c>
      <c r="N77" s="32" t="n">
        <f aca="false">G77/G76-1</f>
        <v>0.0475653794424169</v>
      </c>
      <c r="P77" s="32" t="n">
        <f aca="false">B77/MAX($B$5:B77)-1</f>
        <v>-0.058195585964354</v>
      </c>
      <c r="Q77" s="32" t="n">
        <f aca="false">C77/MAX($C$5:C77)-1</f>
        <v>-0.158903607669411</v>
      </c>
      <c r="R77" s="32" t="n">
        <f aca="false">D77/MAX($D$5:D77)-1</f>
        <v>-0.147555740312262</v>
      </c>
      <c r="S77" s="32" t="n">
        <f aca="false">E77/MAX($E$5:E77)-1</f>
        <v>-0.234897278538975</v>
      </c>
      <c r="T77" s="32" t="n">
        <f aca="false">F77/MAX($F$5:F77)-1</f>
        <v>-0.14190281357921</v>
      </c>
      <c r="U77" s="32" t="n">
        <f aca="false">G77/MAX($G$5:G77)-1</f>
        <v>-0.0589795833280462</v>
      </c>
    </row>
    <row r="78" customFormat="false" ht="15" hidden="false" customHeight="false" outlineLevel="0" collapsed="false">
      <c r="A78" s="30" t="n">
        <v>40944</v>
      </c>
      <c r="B78" s="33" t="n">
        <v>14426.99</v>
      </c>
      <c r="C78" s="33" t="n">
        <v>16105.85</v>
      </c>
      <c r="D78" s="33" t="n">
        <v>22817.06</v>
      </c>
      <c r="E78" s="33" t="n">
        <v>23680.3</v>
      </c>
      <c r="F78" s="33" t="n">
        <v>10451.03</v>
      </c>
      <c r="G78" s="33" t="n">
        <v>10651.95</v>
      </c>
      <c r="I78" s="32" t="n">
        <f aca="false">B78/B77-1</f>
        <v>0.0416275884575423</v>
      </c>
      <c r="J78" s="32" t="n">
        <f aca="false">C78/C77-1</f>
        <v>0.0598317651107714</v>
      </c>
      <c r="K78" s="32" t="n">
        <f aca="false">D78/D77-1</f>
        <v>0.0637626524577157</v>
      </c>
      <c r="L78" s="32" t="n">
        <f aca="false">E78/E77-1</f>
        <v>0.0588243710738927</v>
      </c>
      <c r="M78" s="32" t="n">
        <f aca="false">F78/F77-1</f>
        <v>0.0416270903993374</v>
      </c>
      <c r="N78" s="32" t="n">
        <f aca="false">G78/G77-1</f>
        <v>0.0259612170969938</v>
      </c>
      <c r="P78" s="32" t="n">
        <f aca="false">B78/MAX($B$5:B78)-1</f>
        <v>-0.0189905394093812</v>
      </c>
      <c r="Q78" s="32" t="n">
        <f aca="false">C78/MAX($C$5:C78)-1</f>
        <v>-0.10857932588797</v>
      </c>
      <c r="R78" s="32" t="n">
        <f aca="false">D78/MAX($D$5:D78)-1</f>
        <v>-0.0932016332422179</v>
      </c>
      <c r="S78" s="32" t="n">
        <f aca="false">E78/MAX($E$5:E78)-1</f>
        <v>-0.189890592142107</v>
      </c>
      <c r="T78" s="32" t="n">
        <f aca="false">F78/MAX($F$5:F78)-1</f>
        <v>-0.106182724428655</v>
      </c>
      <c r="U78" s="32" t="n">
        <f aca="false">G78/MAX($G$5:G78)-1</f>
        <v>-0.0345495479981219</v>
      </c>
    </row>
    <row r="79" customFormat="false" ht="15" hidden="false" customHeight="false" outlineLevel="0" collapsed="false">
      <c r="A79" s="30" t="n">
        <v>40972</v>
      </c>
      <c r="B79" s="31" t="n">
        <v>14849.14</v>
      </c>
      <c r="C79" s="31" t="n">
        <v>16705.65</v>
      </c>
      <c r="D79" s="31" t="n">
        <v>22687.57</v>
      </c>
      <c r="E79" s="31" t="n">
        <v>23177.9</v>
      </c>
      <c r="F79" s="31" t="n">
        <v>10756.85</v>
      </c>
      <c r="G79" s="31" t="n">
        <v>10891.21</v>
      </c>
      <c r="I79" s="32" t="n">
        <f aca="false">B79/B78-1</f>
        <v>0.0292611279275856</v>
      </c>
      <c r="J79" s="32" t="n">
        <f aca="false">C79/C78-1</f>
        <v>0.0372411266713648</v>
      </c>
      <c r="K79" s="32" t="n">
        <f aca="false">D79/D78-1</f>
        <v>-0.00567513956662258</v>
      </c>
      <c r="L79" s="32" t="n">
        <f aca="false">E79/E78-1</f>
        <v>-0.0212159474330983</v>
      </c>
      <c r="M79" s="32" t="n">
        <f aca="false">F79/F78-1</f>
        <v>0.0292621875547194</v>
      </c>
      <c r="N79" s="32" t="n">
        <f aca="false">G79/G78-1</f>
        <v>0.0224616150094583</v>
      </c>
      <c r="P79" s="32" t="n">
        <f aca="false">B79/MAX($B$5:B79)-1</f>
        <v>0</v>
      </c>
      <c r="Q79" s="32" t="n">
        <f aca="false">C79/MAX($C$5:C79)-1</f>
        <v>-0.0753818156458902</v>
      </c>
      <c r="R79" s="32" t="n">
        <f aca="false">D79/MAX($D$5:D79)-1</f>
        <v>-0.0983478405323537</v>
      </c>
      <c r="S79" s="32" t="n">
        <f aca="false">E79/MAX($E$5:E79)-1</f>
        <v>-0.207077830754278</v>
      </c>
      <c r="T79" s="32" t="n">
        <f aca="false">F79/MAX($F$5:F79)-1</f>
        <v>-0.0800276756712376</v>
      </c>
      <c r="U79" s="32" t="n">
        <f aca="false">G79/MAX($G$5:G79)-1</f>
        <v>-0.0128639716345483</v>
      </c>
    </row>
    <row r="80" customFormat="false" ht="15" hidden="false" customHeight="false" outlineLevel="0" collapsed="false">
      <c r="A80" s="30" t="n">
        <v>41000</v>
      </c>
      <c r="B80" s="33" t="n">
        <v>15038.76</v>
      </c>
      <c r="C80" s="33" t="n">
        <v>16877.89</v>
      </c>
      <c r="D80" s="33" t="n">
        <v>21466.02</v>
      </c>
      <c r="E80" s="33" t="n">
        <v>21989.27</v>
      </c>
      <c r="F80" s="33" t="n">
        <v>10894.21</v>
      </c>
      <c r="G80" s="33" t="n">
        <v>11322.23</v>
      </c>
      <c r="I80" s="32" t="n">
        <f aca="false">B80/B79-1</f>
        <v>0.0127697630973915</v>
      </c>
      <c r="J80" s="32" t="n">
        <f aca="false">C80/C79-1</f>
        <v>0.0103102842451506</v>
      </c>
      <c r="K80" s="32" t="n">
        <f aca="false">D80/D79-1</f>
        <v>-0.0538422581175507</v>
      </c>
      <c r="L80" s="32" t="n">
        <f aca="false">E80/E79-1</f>
        <v>-0.0512829031102905</v>
      </c>
      <c r="M80" s="32" t="n">
        <f aca="false">F80/F79-1</f>
        <v>0.012769537550491</v>
      </c>
      <c r="N80" s="32" t="n">
        <f aca="false">G80/G79-1</f>
        <v>0.0395750334444016</v>
      </c>
      <c r="P80" s="32" t="n">
        <f aca="false">B80/MAX($B$5:B80)-1</f>
        <v>0</v>
      </c>
      <c r="Q80" s="32" t="n">
        <f aca="false">C80/MAX($C$5:C80)-1</f>
        <v>-0.0658487393469643</v>
      </c>
      <c r="R80" s="32" t="n">
        <f aca="false">D80/MAX($D$5:D80)-1</f>
        <v>-0.146894828834658</v>
      </c>
      <c r="S80" s="32" t="n">
        <f aca="false">E80/MAX($E$5:E80)-1</f>
        <v>-0.247741181533708</v>
      </c>
      <c r="T80" s="32" t="n">
        <f aca="false">F80/MAX($F$5:F80)-1</f>
        <v>-0.0682800545303091</v>
      </c>
      <c r="U80" s="32" t="n">
        <f aca="false">G80/MAX($G$5:G80)-1</f>
        <v>0</v>
      </c>
    </row>
    <row r="81" customFormat="false" ht="15" hidden="false" customHeight="false" outlineLevel="0" collapsed="false">
      <c r="A81" s="30" t="n">
        <v>41035</v>
      </c>
      <c r="B81" s="31" t="n">
        <v>15030.15</v>
      </c>
      <c r="C81" s="31" t="n">
        <v>16866.12</v>
      </c>
      <c r="D81" s="31" t="n">
        <v>21919.52</v>
      </c>
      <c r="E81" s="31" t="n">
        <v>21924.27</v>
      </c>
      <c r="F81" s="31" t="n">
        <v>10887.97</v>
      </c>
      <c r="G81" s="31" t="n">
        <v>11371.44</v>
      </c>
      <c r="I81" s="32" t="n">
        <f aca="false">B81/B80-1</f>
        <v>-0.000572520606752169</v>
      </c>
      <c r="J81" s="32" t="n">
        <f aca="false">C81/C80-1</f>
        <v>-0.000697362051773065</v>
      </c>
      <c r="K81" s="32" t="n">
        <f aca="false">D81/D80-1</f>
        <v>0.0211264128142992</v>
      </c>
      <c r="L81" s="32" t="n">
        <f aca="false">E81/E80-1</f>
        <v>-0.00295598717010614</v>
      </c>
      <c r="M81" s="32" t="n">
        <f aca="false">F81/F80-1</f>
        <v>-0.000572781321454219</v>
      </c>
      <c r="N81" s="32" t="n">
        <f aca="false">G81/G80-1</f>
        <v>0.00434631693579801</v>
      </c>
      <c r="P81" s="32" t="n">
        <f aca="false">B81/MAX($B$5:B81)-1</f>
        <v>-0.000572520606752169</v>
      </c>
      <c r="Q81" s="32" t="n">
        <f aca="false">C81/MAX($C$5:C81)-1</f>
        <v>-0.0665001809867597</v>
      </c>
      <c r="R81" s="32" t="n">
        <f aca="false">D81/MAX($D$5:D81)-1</f>
        <v>-0.128871776814605</v>
      </c>
      <c r="S81" s="32" t="n">
        <f aca="false">E81/MAX($E$5:E81)-1</f>
        <v>-0.249964848949694</v>
      </c>
      <c r="T81" s="32" t="n">
        <f aca="false">F81/MAX($F$5:F81)-1</f>
        <v>-0.0688137263119004</v>
      </c>
      <c r="U81" s="32" t="n">
        <f aca="false">G81/MAX($G$5:G81)-1</f>
        <v>0</v>
      </c>
    </row>
    <row r="82" customFormat="false" ht="15" hidden="false" customHeight="false" outlineLevel="0" collapsed="false">
      <c r="A82" s="30" t="n">
        <v>41063</v>
      </c>
      <c r="B82" s="33" t="n">
        <v>14575.6</v>
      </c>
      <c r="C82" s="33" t="n">
        <v>16354.48</v>
      </c>
      <c r="D82" s="33" t="n">
        <v>21689.11</v>
      </c>
      <c r="E82" s="33" t="n">
        <v>21539.29</v>
      </c>
      <c r="F82" s="33" t="n">
        <v>10558.69</v>
      </c>
      <c r="G82" s="33" t="n">
        <v>11386.2</v>
      </c>
      <c r="I82" s="32" t="n">
        <f aca="false">B82/B81-1</f>
        <v>-0.0302425458162426</v>
      </c>
      <c r="J82" s="32" t="n">
        <f aca="false">C82/C81-1</f>
        <v>-0.030335370553512</v>
      </c>
      <c r="K82" s="32" t="n">
        <f aca="false">D82/D81-1</f>
        <v>-0.0105116352912837</v>
      </c>
      <c r="L82" s="32" t="n">
        <f aca="false">E82/E81-1</f>
        <v>-0.0175595356196581</v>
      </c>
      <c r="M82" s="32" t="n">
        <f aca="false">F82/F81-1</f>
        <v>-0.0302425521010803</v>
      </c>
      <c r="N82" s="32" t="n">
        <f aca="false">G82/G81-1</f>
        <v>0.00129798864523756</v>
      </c>
      <c r="P82" s="32" t="n">
        <f aca="false">B82/MAX($B$5:B82)-1</f>
        <v>-0.0307977519423144</v>
      </c>
      <c r="Q82" s="32" t="n">
        <f aca="false">C82/MAX($C$5:C82)-1</f>
        <v>-0.0948182439081627</v>
      </c>
      <c r="R82" s="32" t="n">
        <f aca="false">D82/MAX($D$5:D82)-1</f>
        <v>-0.138028758988674</v>
      </c>
      <c r="S82" s="32" t="n">
        <f aca="false">E82/MAX($E$5:E82)-1</f>
        <v>-0.263135117900557</v>
      </c>
      <c r="T82" s="32" t="n">
        <f aca="false">F82/MAX($F$5:F82)-1</f>
        <v>-0.0969751757097236</v>
      </c>
      <c r="U82" s="32" t="n">
        <f aca="false">G82/MAX($G$5:G82)-1</f>
        <v>0</v>
      </c>
    </row>
    <row r="83" customFormat="false" ht="15" hidden="false" customHeight="false" outlineLevel="0" collapsed="false">
      <c r="A83" s="30" t="n">
        <v>41091</v>
      </c>
      <c r="B83" s="31" t="n">
        <v>15039.75</v>
      </c>
      <c r="C83" s="31" t="n">
        <v>16364.57</v>
      </c>
      <c r="D83" s="31" t="n">
        <v>21170.82</v>
      </c>
      <c r="E83" s="31" t="n">
        <v>21782.11</v>
      </c>
      <c r="F83" s="31" t="n">
        <v>10894.93</v>
      </c>
      <c r="G83" s="31" t="n">
        <v>11678.57</v>
      </c>
      <c r="I83" s="32" t="n">
        <f aca="false">B83/B82-1</f>
        <v>0.0318443151568375</v>
      </c>
      <c r="J83" s="32" t="n">
        <f aca="false">C83/C82-1</f>
        <v>0.00061695633245451</v>
      </c>
      <c r="K83" s="32" t="n">
        <f aca="false">D83/D82-1</f>
        <v>-0.0238963240077624</v>
      </c>
      <c r="L83" s="32" t="n">
        <f aca="false">E83/E82-1</f>
        <v>0.0112733520928499</v>
      </c>
      <c r="M83" s="32" t="n">
        <f aca="false">F83/F82-1</f>
        <v>0.0318448595422349</v>
      </c>
      <c r="N83" s="32" t="n">
        <f aca="false">G83/G82-1</f>
        <v>0.0256775746078586</v>
      </c>
      <c r="P83" s="32" t="n">
        <f aca="false">B83/MAX($B$5:B83)-1</f>
        <v>0</v>
      </c>
      <c r="Q83" s="32" t="n">
        <f aca="false">C83/MAX($C$5:C83)-1</f>
        <v>-0.0942597862917196</v>
      </c>
      <c r="R83" s="32" t="n">
        <f aca="false">D83/MAX($D$5:D83)-1</f>
        <v>-0.158626703049254</v>
      </c>
      <c r="S83" s="32" t="n">
        <f aca="false">E83/MAX($E$5:E83)-1</f>
        <v>-0.254828180639794</v>
      </c>
      <c r="T83" s="32" t="n">
        <f aca="false">F83/MAX($F$5:F83)-1</f>
        <v>-0.0682184770170484</v>
      </c>
      <c r="U83" s="32" t="n">
        <f aca="false">G83/MAX($G$5:G83)-1</f>
        <v>0</v>
      </c>
    </row>
    <row r="84" customFormat="false" ht="15" hidden="false" customHeight="false" outlineLevel="0" collapsed="false">
      <c r="A84" s="30" t="n">
        <v>41126</v>
      </c>
      <c r="B84" s="33" t="n">
        <v>15592.94</v>
      </c>
      <c r="C84" s="33" t="n">
        <v>16977.53</v>
      </c>
      <c r="D84" s="33" t="n">
        <v>21975.95</v>
      </c>
      <c r="E84" s="33" t="n">
        <v>23488.83</v>
      </c>
      <c r="F84" s="33" t="n">
        <v>11295.66</v>
      </c>
      <c r="G84" s="33" t="n">
        <v>12135.02</v>
      </c>
      <c r="I84" s="32" t="n">
        <f aca="false">B84/B83-1</f>
        <v>0.0367818614006217</v>
      </c>
      <c r="J84" s="32" t="n">
        <f aca="false">C84/C83-1</f>
        <v>0.0374565295635632</v>
      </c>
      <c r="K84" s="32" t="n">
        <f aca="false">D84/D83-1</f>
        <v>0.0380301754962729</v>
      </c>
      <c r="L84" s="32" t="n">
        <f aca="false">E84/E83-1</f>
        <v>0.0783542090275002</v>
      </c>
      <c r="M84" s="32" t="n">
        <f aca="false">F84/F83-1</f>
        <v>0.0367813285629186</v>
      </c>
      <c r="N84" s="32" t="n">
        <f aca="false">G84/G83-1</f>
        <v>0.0390844084506923</v>
      </c>
      <c r="P84" s="32" t="n">
        <f aca="false">B84/MAX($B$5:B84)-1</f>
        <v>0</v>
      </c>
      <c r="Q84" s="32" t="n">
        <f aca="false">C84/MAX($C$5:C84)-1</f>
        <v>-0.0603339012000473</v>
      </c>
      <c r="R84" s="32" t="n">
        <f aca="false">D84/MAX($D$5:D84)-1</f>
        <v>-0.12662912890834</v>
      </c>
      <c r="S84" s="32" t="n">
        <f aca="false">E84/MAX($E$5:E84)-1</f>
        <v>-0.196440832144241</v>
      </c>
      <c r="T84" s="32" t="n">
        <f aca="false">F84/MAX($F$5:F84)-1</f>
        <v>-0.0339463146713557</v>
      </c>
      <c r="U84" s="32" t="n">
        <f aca="false">G84/MAX($G$5:G84)-1</f>
        <v>0</v>
      </c>
    </row>
    <row r="85" customFormat="false" ht="15" hidden="false" customHeight="false" outlineLevel="0" collapsed="false">
      <c r="A85" s="30" t="n">
        <v>41154</v>
      </c>
      <c r="B85" s="31" t="n">
        <v>15535.29</v>
      </c>
      <c r="C85" s="31" t="n">
        <v>16698.82</v>
      </c>
      <c r="D85" s="31" t="n">
        <v>21619.91</v>
      </c>
      <c r="E85" s="31" t="n">
        <v>22125.65</v>
      </c>
      <c r="F85" s="31" t="n">
        <v>11253.9</v>
      </c>
      <c r="G85" s="31" t="n">
        <v>12085.89</v>
      </c>
      <c r="I85" s="32" t="n">
        <f aca="false">B85/B84-1</f>
        <v>-0.00369718603419233</v>
      </c>
      <c r="J85" s="32" t="n">
        <f aca="false">C85/C84-1</f>
        <v>-0.016416404506427</v>
      </c>
      <c r="K85" s="32" t="n">
        <f aca="false">D85/D84-1</f>
        <v>-0.0162013473820245</v>
      </c>
      <c r="L85" s="32" t="n">
        <f aca="false">E85/E84-1</f>
        <v>-0.0580352448376527</v>
      </c>
      <c r="M85" s="32" t="n">
        <f aca="false">F85/F84-1</f>
        <v>-0.00369699512910271</v>
      </c>
      <c r="N85" s="32" t="n">
        <f aca="false">G85/G84-1</f>
        <v>-0.0040486130224755</v>
      </c>
      <c r="P85" s="32" t="n">
        <f aca="false">B85/MAX($B$5:B85)-1</f>
        <v>-0.00369718603419233</v>
      </c>
      <c r="Q85" s="32" t="n">
        <f aca="false">C85/MAX($C$5:C85)-1</f>
        <v>-0.0757598399789236</v>
      </c>
      <c r="R85" s="32" t="n">
        <f aca="false">D85/MAX($D$5:D85)-1</f>
        <v>-0.140778913784237</v>
      </c>
      <c r="S85" s="32" t="n">
        <f aca="false">E85/MAX($E$5:E85)-1</f>
        <v>-0.243075585192291</v>
      </c>
      <c r="T85" s="32" t="n">
        <f aca="false">F85/MAX($F$5:F85)-1</f>
        <v>-0.0375178104404674</v>
      </c>
      <c r="U85" s="32" t="n">
        <f aca="false">G85/MAX($G$5:G85)-1</f>
        <v>-0.0040486130224755</v>
      </c>
    </row>
    <row r="86" customFormat="false" ht="15" hidden="false" customHeight="false" outlineLevel="0" collapsed="false">
      <c r="A86" s="30" t="n">
        <v>41189</v>
      </c>
      <c r="B86" s="33" t="n">
        <v>15638.96</v>
      </c>
      <c r="C86" s="33" t="n">
        <v>16810.56</v>
      </c>
      <c r="D86" s="33" t="n">
        <v>22404.24</v>
      </c>
      <c r="E86" s="33" t="n">
        <v>22632.39</v>
      </c>
      <c r="F86" s="33" t="n">
        <v>11328.99</v>
      </c>
      <c r="G86" s="33" t="n">
        <v>12091.64</v>
      </c>
      <c r="I86" s="32" t="n">
        <f aca="false">B86/B85-1</f>
        <v>0.00667319374147501</v>
      </c>
      <c r="J86" s="32" t="n">
        <f aca="false">C86/C85-1</f>
        <v>0.00669149077599496</v>
      </c>
      <c r="K86" s="32" t="n">
        <f aca="false">D86/D85-1</f>
        <v>0.036278134367812</v>
      </c>
      <c r="L86" s="32" t="n">
        <f aca="false">E86/E85-1</f>
        <v>0.0229028299733567</v>
      </c>
      <c r="M86" s="32" t="n">
        <f aca="false">F86/F85-1</f>
        <v>0.00667235358409091</v>
      </c>
      <c r="N86" s="32" t="n">
        <f aca="false">G86/G85-1</f>
        <v>0.000475761404414632</v>
      </c>
      <c r="P86" s="32" t="n">
        <f aca="false">B86/MAX($B$5:B86)-1</f>
        <v>0</v>
      </c>
      <c r="Q86" s="32" t="n">
        <f aca="false">C86/MAX($C$5:C86)-1</f>
        <v>-0.0695752954733384</v>
      </c>
      <c r="R86" s="32" t="n">
        <f aca="false">D86/MAX($D$5:D86)-1</f>
        <v>-0.109607975766844</v>
      </c>
      <c r="S86" s="32" t="n">
        <f aca="false">E86/MAX($E$5:E86)-1</f>
        <v>-0.225739874017267</v>
      </c>
      <c r="T86" s="32" t="n">
        <f aca="false">F86/MAX($F$5:F86)-1</f>
        <v>-0.0310957889533362</v>
      </c>
      <c r="U86" s="32" t="n">
        <f aca="false">G86/MAX($G$5:G86)-1</f>
        <v>-0.00357477779187843</v>
      </c>
    </row>
    <row r="87" customFormat="false" ht="15" hidden="false" customHeight="false" outlineLevel="0" collapsed="false">
      <c r="A87" s="30" t="n">
        <v>41217</v>
      </c>
      <c r="B87" s="31" t="n">
        <v>15456.53</v>
      </c>
      <c r="C87" s="31" t="n">
        <v>16618.94</v>
      </c>
      <c r="D87" s="31" t="n">
        <v>21672.33</v>
      </c>
      <c r="E87" s="31" t="n">
        <v>22186.71</v>
      </c>
      <c r="F87" s="31" t="n">
        <v>11196.84</v>
      </c>
      <c r="G87" s="31" t="n">
        <v>11810.13</v>
      </c>
      <c r="I87" s="32" t="n">
        <f aca="false">B87/B86-1</f>
        <v>-0.0116650979349009</v>
      </c>
      <c r="J87" s="32" t="n">
        <f aca="false">C87/C86-1</f>
        <v>-0.0113987874288544</v>
      </c>
      <c r="K87" s="32" t="n">
        <f aca="false">D87/D86-1</f>
        <v>-0.0326683699156946</v>
      </c>
      <c r="L87" s="32" t="n">
        <f aca="false">E87/E86-1</f>
        <v>-0.0196921314982642</v>
      </c>
      <c r="M87" s="32" t="n">
        <f aca="false">F87/F86-1</f>
        <v>-0.0116647644670884</v>
      </c>
      <c r="N87" s="32" t="n">
        <f aca="false">G87/G86-1</f>
        <v>-0.0232813745695373</v>
      </c>
      <c r="P87" s="32" t="n">
        <f aca="false">B87/MAX($B$5:B87)-1</f>
        <v>-0.0116650979349009</v>
      </c>
      <c r="Q87" s="32" t="n">
        <f aca="false">C87/MAX($C$5:C87)-1</f>
        <v>-0.0801810088987924</v>
      </c>
      <c r="R87" s="32" t="n">
        <f aca="false">D87/MAX($D$5:D87)-1</f>
        <v>-0.138695631784477</v>
      </c>
      <c r="S87" s="32" t="n">
        <f aca="false">E87/MAX($E$5:E87)-1</f>
        <v>-0.240986706231982</v>
      </c>
      <c r="T87" s="32" t="n">
        <f aca="false">F87/MAX($F$5:F87)-1</f>
        <v>-0.0423978283663656</v>
      </c>
      <c r="U87" s="32" t="n">
        <f aca="false">G87/MAX($G$5:G87)-1</f>
        <v>-0.0267729266206402</v>
      </c>
    </row>
    <row r="88" customFormat="false" ht="15" hidden="false" customHeight="false" outlineLevel="0" collapsed="false">
      <c r="A88" s="30" t="n">
        <v>41245</v>
      </c>
      <c r="B88" s="33" t="n">
        <v>15655.84</v>
      </c>
      <c r="C88" s="33" t="n">
        <v>17143.11</v>
      </c>
      <c r="D88" s="33" t="n">
        <v>22196.28</v>
      </c>
      <c r="E88" s="33" t="n">
        <v>23138.69</v>
      </c>
      <c r="F88" s="33" t="n">
        <v>11341.23</v>
      </c>
      <c r="G88" s="33" t="n">
        <v>11884.33</v>
      </c>
      <c r="I88" s="32" t="n">
        <f aca="false">B88/B87-1</f>
        <v>0.0128948735582954</v>
      </c>
      <c r="J88" s="32" t="n">
        <f aca="false">C88/C87-1</f>
        <v>0.031540519431444</v>
      </c>
      <c r="K88" s="32" t="n">
        <f aca="false">D88/D87-1</f>
        <v>0.0241759884608621</v>
      </c>
      <c r="L88" s="32" t="n">
        <f aca="false">E88/E87-1</f>
        <v>0.042907668599806</v>
      </c>
      <c r="M88" s="32" t="n">
        <f aca="false">F88/F87-1</f>
        <v>0.0128956026879012</v>
      </c>
      <c r="N88" s="32" t="n">
        <f aca="false">G88/G87-1</f>
        <v>0.00628274201892798</v>
      </c>
      <c r="P88" s="32" t="n">
        <f aca="false">B88/MAX($B$5:B88)-1</f>
        <v>0</v>
      </c>
      <c r="Q88" s="32" t="n">
        <f aca="false">C88/MAX($C$5:C88)-1</f>
        <v>-0.0511694401365536</v>
      </c>
      <c r="R88" s="32" t="n">
        <f aca="false">D88/MAX($D$5:D88)-1</f>
        <v>-0.117872747317208</v>
      </c>
      <c r="S88" s="32" t="n">
        <f aca="false">E88/MAX($E$5:E88)-1</f>
        <v>-0.208419215360137</v>
      </c>
      <c r="T88" s="32" t="n">
        <f aca="false">F88/MAX($F$5:F88)-1</f>
        <v>-0.030048971227907</v>
      </c>
      <c r="U88" s="32" t="n">
        <f aca="false">G88/MAX($G$5:G88)-1</f>
        <v>-0.0206583919927615</v>
      </c>
    </row>
    <row r="89" customFormat="false" ht="15" hidden="false" customHeight="false" outlineLevel="0" collapsed="false">
      <c r="A89" s="30" t="n">
        <v>41275</v>
      </c>
      <c r="B89" s="31" t="n">
        <v>15776.39</v>
      </c>
      <c r="C89" s="31" t="n">
        <v>17370.4</v>
      </c>
      <c r="D89" s="31" t="n">
        <v>22447.53</v>
      </c>
      <c r="E89" s="31" t="n">
        <v>23733.11</v>
      </c>
      <c r="F89" s="31" t="n">
        <v>11428.55</v>
      </c>
      <c r="G89" s="31" t="n">
        <v>11802.89</v>
      </c>
      <c r="I89" s="32" t="n">
        <f aca="false">B89/B88-1</f>
        <v>0.0077000020439657</v>
      </c>
      <c r="J89" s="32" t="n">
        <f aca="false">C89/C88-1</f>
        <v>0.0132583877721137</v>
      </c>
      <c r="K89" s="32" t="n">
        <f aca="false">D89/D88-1</f>
        <v>0.0113194643426737</v>
      </c>
      <c r="L89" s="32" t="n">
        <f aca="false">E89/E88-1</f>
        <v>0.0256894404998729</v>
      </c>
      <c r="M89" s="32" t="n">
        <f aca="false">F89/F88-1</f>
        <v>0.00769934125310923</v>
      </c>
      <c r="N89" s="32" t="n">
        <f aca="false">G89/G88-1</f>
        <v>-0.00685272118832114</v>
      </c>
      <c r="P89" s="32" t="n">
        <f aca="false">B89/MAX($B$5:B89)-1</f>
        <v>0</v>
      </c>
      <c r="Q89" s="32" t="n">
        <f aca="false">C89/MAX($C$5:C89)-1</f>
        <v>-0.0385894766438523</v>
      </c>
      <c r="R89" s="32" t="n">
        <f aca="false">D89/MAX($D$5:D89)-1</f>
        <v>-0.107887539334765</v>
      </c>
      <c r="S89" s="32" t="n">
        <f aca="false">E89/MAX($E$5:E89)-1</f>
        <v>-0.188083947892288</v>
      </c>
      <c r="T89" s="32" t="n">
        <f aca="false">F89/MAX($F$5:F89)-1</f>
        <v>-0.0225809872585863</v>
      </c>
      <c r="U89" s="32" t="n">
        <f aca="false">G89/MAX($G$5:G89)-1</f>
        <v>-0.0273695469805572</v>
      </c>
    </row>
    <row r="90" customFormat="false" ht="15" hidden="false" customHeight="false" outlineLevel="0" collapsed="false">
      <c r="A90" s="30" t="n">
        <v>41308</v>
      </c>
      <c r="B90" s="33" t="n">
        <v>16083.73</v>
      </c>
      <c r="C90" s="33" t="n">
        <v>17743.61</v>
      </c>
      <c r="D90" s="33" t="n">
        <v>23551.54</v>
      </c>
      <c r="E90" s="33" t="n">
        <v>25295.21</v>
      </c>
      <c r="F90" s="33" t="n">
        <v>11651.19</v>
      </c>
      <c r="G90" s="33" t="n">
        <v>12087.37</v>
      </c>
      <c r="I90" s="32" t="n">
        <f aca="false">B90/B89-1</f>
        <v>0.0194810092803233</v>
      </c>
      <c r="J90" s="32" t="n">
        <f aca="false">C90/C89-1</f>
        <v>0.0214854004513425</v>
      </c>
      <c r="K90" s="32" t="n">
        <f aca="false">D90/D89-1</f>
        <v>0.0491818030758842</v>
      </c>
      <c r="L90" s="32" t="n">
        <f aca="false">E90/E89-1</f>
        <v>0.0658194395930412</v>
      </c>
      <c r="M90" s="32" t="n">
        <f aca="false">F90/F89-1</f>
        <v>0.0194810365269436</v>
      </c>
      <c r="N90" s="32" t="n">
        <f aca="false">G90/G89-1</f>
        <v>0.0241025714888474</v>
      </c>
      <c r="P90" s="32" t="n">
        <f aca="false">B90/MAX($B$5:B90)-1</f>
        <v>0</v>
      </c>
      <c r="Q90" s="32" t="n">
        <f aca="false">C90/MAX($C$5:C90)-1</f>
        <v>-0.0179331865514106</v>
      </c>
      <c r="R90" s="32" t="n">
        <f aca="false">D90/MAX($D$5:D90)-1</f>
        <v>-0.0640118399727846</v>
      </c>
      <c r="S90" s="32" t="n">
        <f aca="false">E90/MAX($E$5:E90)-1</f>
        <v>-0.134644088345964</v>
      </c>
      <c r="T90" s="32" t="n">
        <f aca="false">F90/MAX($F$5:F90)-1</f>
        <v>-0.00353985176924165</v>
      </c>
      <c r="U90" s="32" t="n">
        <f aca="false">G90/MAX($G$5:G90)-1</f>
        <v>-0.0039266519544261</v>
      </c>
    </row>
    <row r="91" customFormat="false" ht="15" hidden="false" customHeight="false" outlineLevel="0" collapsed="false">
      <c r="A91" s="30" t="n">
        <v>41336</v>
      </c>
      <c r="B91" s="31" t="n">
        <v>16612.61</v>
      </c>
      <c r="C91" s="31" t="n">
        <v>17583.39</v>
      </c>
      <c r="D91" s="31" t="n">
        <v>23104.41</v>
      </c>
      <c r="E91" s="31" t="n">
        <v>23622.66</v>
      </c>
      <c r="F91" s="31" t="n">
        <v>12034.32</v>
      </c>
      <c r="G91" s="31" t="n">
        <v>12643.59</v>
      </c>
      <c r="I91" s="32" t="n">
        <f aca="false">B91/B90-1</f>
        <v>0.0328829195715175</v>
      </c>
      <c r="J91" s="32" t="n">
        <f aca="false">C91/C90-1</f>
        <v>-0.00902972957588677</v>
      </c>
      <c r="K91" s="32" t="n">
        <f aca="false">D91/D90-1</f>
        <v>-0.0189851703965006</v>
      </c>
      <c r="L91" s="32" t="n">
        <f aca="false">E91/E90-1</f>
        <v>-0.0661212142536076</v>
      </c>
      <c r="M91" s="32" t="n">
        <f aca="false">F91/F90-1</f>
        <v>0.0328833363802323</v>
      </c>
      <c r="N91" s="32" t="n">
        <f aca="false">G91/G90-1</f>
        <v>0.0460166272729303</v>
      </c>
      <c r="P91" s="32" t="n">
        <f aca="false">B91/MAX($B$5:B91)-1</f>
        <v>0</v>
      </c>
      <c r="Q91" s="32" t="n">
        <f aca="false">C91/MAX($C$5:C91)-1</f>
        <v>-0.0268009843023044</v>
      </c>
      <c r="R91" s="32" t="n">
        <f aca="false">D91/MAX($D$5:D91)-1</f>
        <v>-0.0817817346800084</v>
      </c>
      <c r="S91" s="32" t="n">
        <f aca="false">E91/MAX($E$5:E91)-1</f>
        <v>-0.191862471986067</v>
      </c>
      <c r="T91" s="32" t="n">
        <f aca="false">F91/MAX($F$5:F91)-1</f>
        <v>0</v>
      </c>
      <c r="U91" s="32" t="n">
        <f aca="false">G91/MAX($G$5:G91)-1</f>
        <v>0</v>
      </c>
    </row>
    <row r="92" customFormat="false" ht="15" hidden="false" customHeight="false" outlineLevel="0" collapsed="false">
      <c r="A92" s="30" t="n">
        <v>41371</v>
      </c>
      <c r="B92" s="33" t="n">
        <v>17369.22</v>
      </c>
      <c r="C92" s="33" t="n">
        <v>18034.89</v>
      </c>
      <c r="D92" s="33" t="n">
        <v>23258.47</v>
      </c>
      <c r="E92" s="33" t="n">
        <v>23257.76</v>
      </c>
      <c r="F92" s="33" t="n">
        <v>12582.41</v>
      </c>
      <c r="G92" s="33" t="n">
        <v>13448.89</v>
      </c>
      <c r="I92" s="32" t="n">
        <f aca="false">B92/B91-1</f>
        <v>0.0455443184424362</v>
      </c>
      <c r="J92" s="32" t="n">
        <f aca="false">C92/C91-1</f>
        <v>0.025677642365892</v>
      </c>
      <c r="K92" s="32" t="n">
        <f aca="false">D92/D91-1</f>
        <v>0.00666799108914717</v>
      </c>
      <c r="L92" s="32" t="n">
        <f aca="false">E92/E91-1</f>
        <v>-0.0154470326373067</v>
      </c>
      <c r="M92" s="32" t="n">
        <f aca="false">F92/F91-1</f>
        <v>0.045543911080975</v>
      </c>
      <c r="N92" s="32" t="n">
        <f aca="false">G92/G91-1</f>
        <v>0.0636923532003173</v>
      </c>
      <c r="P92" s="32" t="n">
        <f aca="false">B92/MAX($B$5:B92)-1</f>
        <v>0</v>
      </c>
      <c r="Q92" s="32" t="n">
        <f aca="false">C92/MAX($C$5:C92)-1</f>
        <v>-0.00181152802638085</v>
      </c>
      <c r="R92" s="32" t="n">
        <f aca="false">D92/MAX($D$5:D92)-1</f>
        <v>-0.0756590634689626</v>
      </c>
      <c r="S92" s="32" t="n">
        <f aca="false">E92/MAX($E$5:E92)-1</f>
        <v>-0.204345798756731</v>
      </c>
      <c r="T92" s="32" t="n">
        <f aca="false">F92/MAX($F$5:F92)-1</f>
        <v>0</v>
      </c>
      <c r="U92" s="32" t="n">
        <f aca="false">G92/MAX($G$5:G92)-1</f>
        <v>0</v>
      </c>
    </row>
    <row r="93" customFormat="false" ht="15" hidden="false" customHeight="false" outlineLevel="0" collapsed="false">
      <c r="A93" s="30" t="n">
        <v>41399</v>
      </c>
      <c r="B93" s="31" t="n">
        <v>17463.2</v>
      </c>
      <c r="C93" s="31" t="n">
        <v>18213.47</v>
      </c>
      <c r="D93" s="31" t="n">
        <v>24378.34</v>
      </c>
      <c r="E93" s="31" t="n">
        <v>24668.78</v>
      </c>
      <c r="F93" s="31" t="n">
        <v>12650.5</v>
      </c>
      <c r="G93" s="31" t="n">
        <v>13427.23</v>
      </c>
      <c r="I93" s="32" t="n">
        <f aca="false">B93/B92-1</f>
        <v>0.00541072080381277</v>
      </c>
      <c r="J93" s="32" t="n">
        <f aca="false">C93/C92-1</f>
        <v>0.00990191789359418</v>
      </c>
      <c r="K93" s="32" t="n">
        <f aca="false">D93/D92-1</f>
        <v>0.0481489109128845</v>
      </c>
      <c r="L93" s="32" t="n">
        <f aca="false">E93/E92-1</f>
        <v>0.0606687832362187</v>
      </c>
      <c r="M93" s="32" t="n">
        <f aca="false">F93/F92-1</f>
        <v>0.00541152291174751</v>
      </c>
      <c r="N93" s="32" t="n">
        <f aca="false">G93/G92-1</f>
        <v>-0.00161054183653819</v>
      </c>
      <c r="P93" s="32" t="n">
        <f aca="false">B93/MAX($B$5:B93)-1</f>
        <v>0</v>
      </c>
      <c r="Q93" s="32" t="n">
        <f aca="false">C93/MAX($C$5:C93)-1</f>
        <v>0</v>
      </c>
      <c r="R93" s="32" t="n">
        <f aca="false">D93/MAX($D$5:D93)-1</f>
        <v>-0.0311530540627973</v>
      </c>
      <c r="S93" s="32" t="n">
        <f aca="false">E93/MAX($E$5:E93)-1</f>
        <v>-0.156074426490516</v>
      </c>
      <c r="T93" s="32" t="n">
        <f aca="false">F93/MAX($F$5:F93)-1</f>
        <v>0</v>
      </c>
      <c r="U93" s="32" t="n">
        <f aca="false">G93/MAX($G$5:G93)-1</f>
        <v>-0.00161054183653819</v>
      </c>
    </row>
    <row r="94" customFormat="false" ht="15" hidden="false" customHeight="false" outlineLevel="0" collapsed="false">
      <c r="A94" s="30" t="n">
        <v>41427</v>
      </c>
      <c r="B94" s="33" t="n">
        <v>17526.18</v>
      </c>
      <c r="C94" s="33" t="n">
        <v>18588.07</v>
      </c>
      <c r="D94" s="33" t="n">
        <v>24174.8</v>
      </c>
      <c r="E94" s="33" t="n">
        <v>25479.68</v>
      </c>
      <c r="F94" s="33" t="n">
        <v>12696.12</v>
      </c>
      <c r="G94" s="33" t="n">
        <v>13810.22</v>
      </c>
      <c r="I94" s="32" t="n">
        <f aca="false">B94/B93-1</f>
        <v>0.00360644097301743</v>
      </c>
      <c r="J94" s="32" t="n">
        <f aca="false">C94/C93-1</f>
        <v>0.0205671955975439</v>
      </c>
      <c r="K94" s="32" t="n">
        <f aca="false">D94/D93-1</f>
        <v>-0.0083492149178328</v>
      </c>
      <c r="L94" s="32" t="n">
        <f aca="false">E94/E93-1</f>
        <v>0.032871508035663</v>
      </c>
      <c r="M94" s="32" t="n">
        <f aca="false">F94/F93-1</f>
        <v>0.00360618157385084</v>
      </c>
      <c r="N94" s="32" t="n">
        <f aca="false">G94/G93-1</f>
        <v>0.0285233812186132</v>
      </c>
      <c r="P94" s="32" t="n">
        <f aca="false">B94/MAX($B$5:B94)-1</f>
        <v>0</v>
      </c>
      <c r="Q94" s="32" t="n">
        <f aca="false">C94/MAX($C$5:C94)-1</f>
        <v>0</v>
      </c>
      <c r="R94" s="32" t="n">
        <f aca="false">D94/MAX($D$5:D94)-1</f>
        <v>-0.0392421654369131</v>
      </c>
      <c r="S94" s="32" t="n">
        <f aca="false">E94/MAX($E$5:E94)-1</f>
        <v>-0.128333320219397</v>
      </c>
      <c r="T94" s="32" t="n">
        <f aca="false">F94/MAX($F$5:F94)-1</f>
        <v>0</v>
      </c>
      <c r="U94" s="32" t="n">
        <f aca="false">G94/MAX($G$5:G94)-1</f>
        <v>0</v>
      </c>
    </row>
    <row r="95" customFormat="false" ht="15" hidden="false" customHeight="false" outlineLevel="0" collapsed="false">
      <c r="A95" s="30" t="n">
        <v>41462</v>
      </c>
      <c r="B95" s="31" t="n">
        <v>16915.27</v>
      </c>
      <c r="C95" s="31" t="n">
        <v>18154.44</v>
      </c>
      <c r="D95" s="31" t="n">
        <v>23382.45</v>
      </c>
      <c r="E95" s="31" t="n">
        <v>24240.57</v>
      </c>
      <c r="F95" s="31" t="n">
        <v>12253.57</v>
      </c>
      <c r="G95" s="31" t="n">
        <v>13546.9</v>
      </c>
      <c r="I95" s="32" t="n">
        <f aca="false">B95/B94-1</f>
        <v>-0.0348569967899451</v>
      </c>
      <c r="J95" s="32" t="n">
        <f aca="false">C95/C94-1</f>
        <v>-0.0233284036481464</v>
      </c>
      <c r="K95" s="32" t="n">
        <f aca="false">D95/D94-1</f>
        <v>-0.0327758657775865</v>
      </c>
      <c r="L95" s="32" t="n">
        <f aca="false">E95/E94-1</f>
        <v>-0.0486313014920124</v>
      </c>
      <c r="M95" s="32" t="n">
        <f aca="false">F95/F94-1</f>
        <v>-0.0348571059504794</v>
      </c>
      <c r="N95" s="32" t="n">
        <f aca="false">G95/G94-1</f>
        <v>-0.0190670387582529</v>
      </c>
      <c r="P95" s="32" t="n">
        <f aca="false">B95/MAX($B$5:B95)-1</f>
        <v>-0.0348569967899451</v>
      </c>
      <c r="Q95" s="32" t="n">
        <f aca="false">C95/MAX($C$5:C95)-1</f>
        <v>-0.0233284036481464</v>
      </c>
      <c r="R95" s="32" t="n">
        <f aca="false">D95/MAX($D$5:D95)-1</f>
        <v>-0.0707318352673174</v>
      </c>
      <c r="S95" s="32" t="n">
        <f aca="false">E95/MAX($E$5:E95)-1</f>
        <v>-0.170723605324349</v>
      </c>
      <c r="T95" s="32" t="n">
        <f aca="false">F95/MAX($F$5:F95)-1</f>
        <v>-0.0348571059504794</v>
      </c>
      <c r="U95" s="32" t="n">
        <f aca="false">G95/MAX($G$5:G95)-1</f>
        <v>-0.0190670387582529</v>
      </c>
    </row>
    <row r="96" customFormat="false" ht="15" hidden="false" customHeight="false" outlineLevel="0" collapsed="false">
      <c r="A96" s="30" t="n">
        <v>41490</v>
      </c>
      <c r="B96" s="33" t="n">
        <v>17484.16</v>
      </c>
      <c r="C96" s="33" t="n">
        <v>18746.53</v>
      </c>
      <c r="D96" s="33" t="n">
        <v>25161.51</v>
      </c>
      <c r="E96" s="33" t="n">
        <v>26286.74</v>
      </c>
      <c r="F96" s="33" t="n">
        <v>12665.67</v>
      </c>
      <c r="G96" s="33" t="n">
        <v>14026.32</v>
      </c>
      <c r="I96" s="32" t="n">
        <f aca="false">B96/B95-1</f>
        <v>0.0336317422068935</v>
      </c>
      <c r="J96" s="32" t="n">
        <f aca="false">C96/C95-1</f>
        <v>0.0326140602519274</v>
      </c>
      <c r="K96" s="32" t="n">
        <f aca="false">D96/D95-1</f>
        <v>0.0760852690800151</v>
      </c>
      <c r="L96" s="32" t="n">
        <f aca="false">E96/E95-1</f>
        <v>0.0844109688839827</v>
      </c>
      <c r="M96" s="32" t="n">
        <f aca="false">F96/F95-1</f>
        <v>0.0336310152877897</v>
      </c>
      <c r="N96" s="32" t="n">
        <f aca="false">G96/G95-1</f>
        <v>0.0353896463397529</v>
      </c>
      <c r="P96" s="32" t="n">
        <f aca="false">B96/MAX($B$5:B96)-1</f>
        <v>-0.00239755611319759</v>
      </c>
      <c r="Q96" s="32" t="n">
        <f aca="false">C96/MAX($C$5:C96)-1</f>
        <v>0</v>
      </c>
      <c r="R96" s="32" t="n">
        <f aca="false">D96/MAX($D$5:D96)-1</f>
        <v>-2.82169061395221E-005</v>
      </c>
      <c r="S96" s="32" t="n">
        <f aca="false">E96/MAX($E$5:E96)-1</f>
        <v>-0.100723581377162</v>
      </c>
      <c r="T96" s="32" t="n">
        <f aca="false">F96/MAX($F$5:F96)-1</f>
        <v>-0.0023983705257985</v>
      </c>
      <c r="U96" s="32" t="n">
        <f aca="false">G96/MAX($G$5:G96)-1</f>
        <v>0</v>
      </c>
    </row>
    <row r="97" customFormat="false" ht="15" hidden="false" customHeight="false" outlineLevel="0" collapsed="false">
      <c r="A97" s="30" t="n">
        <v>41518</v>
      </c>
      <c r="B97" s="31" t="n">
        <v>17169.07</v>
      </c>
      <c r="C97" s="31" t="n">
        <v>18422.65</v>
      </c>
      <c r="D97" s="31" t="n">
        <v>24490.15</v>
      </c>
      <c r="E97" s="31" t="n">
        <v>25676.32</v>
      </c>
      <c r="F97" s="31" t="n">
        <v>12437.43</v>
      </c>
      <c r="G97" s="31" t="n">
        <v>13660.46</v>
      </c>
      <c r="I97" s="32" t="n">
        <f aca="false">B97/B96-1</f>
        <v>-0.0180214548482741</v>
      </c>
      <c r="J97" s="32" t="n">
        <f aca="false">C97/C96-1</f>
        <v>-0.0172767973592978</v>
      </c>
      <c r="K97" s="32" t="n">
        <f aca="false">D97/D96-1</f>
        <v>-0.0266820234556668</v>
      </c>
      <c r="L97" s="32" t="n">
        <f aca="false">E97/E96-1</f>
        <v>-0.0232215938530226</v>
      </c>
      <c r="M97" s="32" t="n">
        <f aca="false">F97/F96-1</f>
        <v>-0.018020365286637</v>
      </c>
      <c r="N97" s="32" t="n">
        <f aca="false">G97/G96-1</f>
        <v>-0.0260838195620805</v>
      </c>
      <c r="P97" s="32" t="n">
        <f aca="false">B97/MAX($B$5:B97)-1</f>
        <v>-0.0203758035122315</v>
      </c>
      <c r="Q97" s="32" t="n">
        <f aca="false">C97/MAX($C$5:C97)-1</f>
        <v>-0.0172767973592978</v>
      </c>
      <c r="R97" s="32" t="n">
        <f aca="false">D97/MAX($D$5:D97)-1</f>
        <v>-0.026709487477655</v>
      </c>
      <c r="S97" s="32" t="n">
        <f aca="false">E97/MAX($E$5:E97)-1</f>
        <v>-0.121606213132022</v>
      </c>
      <c r="T97" s="32" t="n">
        <f aca="false">F97/MAX($F$5:F97)-1</f>
        <v>-0.0203755162994679</v>
      </c>
      <c r="U97" s="32" t="n">
        <f aca="false">G97/MAX($G$5:G97)-1</f>
        <v>-0.0260838195620805</v>
      </c>
    </row>
    <row r="98" customFormat="false" ht="15" hidden="false" customHeight="false" outlineLevel="0" collapsed="false">
      <c r="A98" s="30" t="n">
        <v>41553</v>
      </c>
      <c r="B98" s="33" t="n">
        <v>17729.86</v>
      </c>
      <c r="C98" s="33" t="n">
        <v>19425.58</v>
      </c>
      <c r="D98" s="33" t="n">
        <v>25917.52</v>
      </c>
      <c r="E98" s="33" t="n">
        <v>26567.8</v>
      </c>
      <c r="F98" s="33" t="n">
        <v>12843.66</v>
      </c>
      <c r="G98" s="33" t="n">
        <v>13806.35</v>
      </c>
      <c r="I98" s="32" t="n">
        <f aca="false">B98/B97-1</f>
        <v>0.0326628058479581</v>
      </c>
      <c r="J98" s="32" t="n">
        <f aca="false">C98/C97-1</f>
        <v>0.0544400506984608</v>
      </c>
      <c r="K98" s="32" t="n">
        <f aca="false">D98/D97-1</f>
        <v>0.0582834323187076</v>
      </c>
      <c r="L98" s="32" t="n">
        <f aca="false">E98/E97-1</f>
        <v>0.0347199287125257</v>
      </c>
      <c r="M98" s="32" t="n">
        <f aca="false">F98/F97-1</f>
        <v>0.0326618923684394</v>
      </c>
      <c r="N98" s="32" t="n">
        <f aca="false">G98/G97-1</f>
        <v>0.0106797282082742</v>
      </c>
      <c r="P98" s="32" t="n">
        <f aca="false">B98/MAX($B$5:B98)-1</f>
        <v>0</v>
      </c>
      <c r="Q98" s="32" t="n">
        <f aca="false">C98/MAX($C$5:C98)-1</f>
        <v>0</v>
      </c>
      <c r="R98" s="32" t="n">
        <f aca="false">D98/MAX($D$5:D98)-1</f>
        <v>0</v>
      </c>
      <c r="S98" s="32" t="n">
        <f aca="false">E98/MAX($E$5:E98)-1</f>
        <v>-0.0911084434704402</v>
      </c>
      <c r="T98" s="32" t="n">
        <f aca="false">F98/MAX($F$5:F98)-1</f>
        <v>0</v>
      </c>
      <c r="U98" s="32" t="n">
        <f aca="false">G98/MAX($G$5:G98)-1</f>
        <v>-0.0156826594573629</v>
      </c>
    </row>
    <row r="99" customFormat="false" ht="15" hidden="false" customHeight="false" outlineLevel="0" collapsed="false">
      <c r="A99" s="30" t="n">
        <v>41581</v>
      </c>
      <c r="B99" s="31" t="n">
        <v>18234.64</v>
      </c>
      <c r="C99" s="31" t="n">
        <v>20646.15</v>
      </c>
      <c r="D99" s="31" t="n">
        <v>26991.54</v>
      </c>
      <c r="E99" s="31" t="n">
        <v>28038.22</v>
      </c>
      <c r="F99" s="31" t="n">
        <v>13209.33</v>
      </c>
      <c r="G99" s="31" t="n">
        <v>14296.18</v>
      </c>
      <c r="I99" s="32" t="n">
        <f aca="false">B99/B98-1</f>
        <v>0.0284706139811595</v>
      </c>
      <c r="J99" s="32" t="n">
        <f aca="false">C99/C98-1</f>
        <v>0.0628331303363914</v>
      </c>
      <c r="K99" s="32" t="n">
        <f aca="false">D99/D98-1</f>
        <v>0.0414399217209054</v>
      </c>
      <c r="L99" s="32" t="n">
        <f aca="false">E99/E98-1</f>
        <v>0.0553459450914264</v>
      </c>
      <c r="M99" s="32" t="n">
        <f aca="false">F99/F98-1</f>
        <v>0.0284708564381182</v>
      </c>
      <c r="N99" s="32" t="n">
        <f aca="false">G99/G98-1</f>
        <v>0.0354786022373763</v>
      </c>
      <c r="P99" s="32" t="n">
        <f aca="false">B99/MAX($B$5:B99)-1</f>
        <v>0</v>
      </c>
      <c r="Q99" s="32" t="n">
        <f aca="false">C99/MAX($C$5:C99)-1</f>
        <v>0</v>
      </c>
      <c r="R99" s="32" t="n">
        <f aca="false">D99/MAX($D$5:D99)-1</f>
        <v>0</v>
      </c>
      <c r="S99" s="32" t="n">
        <f aca="false">E99/MAX($E$5:E99)-1</f>
        <v>-0.0408049812886939</v>
      </c>
      <c r="T99" s="32" t="n">
        <f aca="false">F99/MAX($F$5:F99)-1</f>
        <v>0</v>
      </c>
      <c r="U99" s="32" t="n">
        <f aca="false">G99/MAX($G$5:G99)-1</f>
        <v>0</v>
      </c>
    </row>
    <row r="100" customFormat="false" ht="15" hidden="false" customHeight="false" outlineLevel="0" collapsed="false">
      <c r="A100" s="30" t="n">
        <v>41609</v>
      </c>
      <c r="B100" s="33" t="n">
        <v>18531.79</v>
      </c>
      <c r="C100" s="33" t="n">
        <v>20501.6</v>
      </c>
      <c r="D100" s="33" t="n">
        <v>26544.84</v>
      </c>
      <c r="E100" s="33" t="n">
        <v>27852.54</v>
      </c>
      <c r="F100" s="33" t="n">
        <v>13424.59</v>
      </c>
      <c r="G100" s="33" t="n">
        <v>14763.45</v>
      </c>
      <c r="I100" s="32" t="n">
        <f aca="false">B100/B99-1</f>
        <v>0.0162959071306044</v>
      </c>
      <c r="J100" s="32" t="n">
        <f aca="false">C100/C99-1</f>
        <v>-0.00700130532811216</v>
      </c>
      <c r="K100" s="32" t="n">
        <f aca="false">D100/D99-1</f>
        <v>-0.0165496299951763</v>
      </c>
      <c r="L100" s="32" t="n">
        <f aca="false">E100/E99-1</f>
        <v>-0.00662238901042933</v>
      </c>
      <c r="M100" s="32" t="n">
        <f aca="false">F100/F99-1</f>
        <v>0.0162960574079079</v>
      </c>
      <c r="N100" s="32" t="n">
        <f aca="false">G100/G99-1</f>
        <v>0.0326849550019657</v>
      </c>
      <c r="P100" s="32" t="n">
        <f aca="false">B100/MAX($B$5:B100)-1</f>
        <v>0</v>
      </c>
      <c r="Q100" s="32" t="n">
        <f aca="false">C100/MAX($C$5:C100)-1</f>
        <v>-0.00700130532811216</v>
      </c>
      <c r="R100" s="32" t="n">
        <f aca="false">D100/MAX($D$5:D100)-1</f>
        <v>-0.0165496299951763</v>
      </c>
      <c r="S100" s="32" t="n">
        <f aca="false">E100/MAX($E$5:E100)-1</f>
        <v>-0.0471571438394663</v>
      </c>
      <c r="T100" s="32" t="n">
        <f aca="false">F100/MAX($F$5:F100)-1</f>
        <v>0</v>
      </c>
      <c r="U100" s="32" t="n">
        <f aca="false">G100/MAX($G$5:G100)-1</f>
        <v>0</v>
      </c>
    </row>
    <row r="101" customFormat="false" ht="15" hidden="false" customHeight="false" outlineLevel="0" collapsed="false">
      <c r="A101" s="30" t="n">
        <v>41640</v>
      </c>
      <c r="B101" s="31" t="n">
        <v>18610.89</v>
      </c>
      <c r="C101" s="31" t="n">
        <v>20744.14</v>
      </c>
      <c r="D101" s="31" t="n">
        <v>26818.46</v>
      </c>
      <c r="E101" s="31" t="n">
        <v>28611.32</v>
      </c>
      <c r="F101" s="31" t="n">
        <v>13481.89</v>
      </c>
      <c r="G101" s="31" t="n">
        <v>14938.79</v>
      </c>
      <c r="I101" s="32" t="n">
        <f aca="false">B101/B100-1</f>
        <v>0.00426834105070251</v>
      </c>
      <c r="J101" s="32" t="n">
        <f aca="false">C101/C100-1</f>
        <v>0.011830296172006</v>
      </c>
      <c r="K101" s="32" t="n">
        <f aca="false">D101/D100-1</f>
        <v>0.010307841373314</v>
      </c>
      <c r="L101" s="32" t="n">
        <f aca="false">E101/E100-1</f>
        <v>0.0272427577520757</v>
      </c>
      <c r="M101" s="32" t="n">
        <f aca="false">F101/F100-1</f>
        <v>0.00426828677821822</v>
      </c>
      <c r="N101" s="32" t="n">
        <f aca="false">G101/G100-1</f>
        <v>0.011876627752998</v>
      </c>
      <c r="P101" s="32" t="n">
        <f aca="false">B101/MAX($B$5:B101)-1</f>
        <v>0</v>
      </c>
      <c r="Q101" s="32" t="n">
        <f aca="false">C101/MAX($C$5:C101)-1</f>
        <v>0</v>
      </c>
      <c r="R101" s="32" t="n">
        <f aca="false">D101/MAX($D$5:D101)-1</f>
        <v>-0.00641237958263963</v>
      </c>
      <c r="S101" s="32" t="n">
        <f aca="false">E101/MAX($E$5:E101)-1</f>
        <v>-0.0211990767332889</v>
      </c>
      <c r="T101" s="32" t="n">
        <f aca="false">F101/MAX($F$5:F101)-1</f>
        <v>0</v>
      </c>
      <c r="U101" s="32" t="n">
        <f aca="false">G101/MAX($G$5:G101)-1</f>
        <v>0</v>
      </c>
    </row>
    <row r="102" customFormat="false" ht="15" hidden="false" customHeight="false" outlineLevel="0" collapsed="false">
      <c r="A102" s="30" t="n">
        <v>41672</v>
      </c>
      <c r="B102" s="33" t="n">
        <v>18279.12</v>
      </c>
      <c r="C102" s="33" t="n">
        <v>20158.26</v>
      </c>
      <c r="D102" s="33" t="n">
        <v>26651.07</v>
      </c>
      <c r="E102" s="33" t="n">
        <v>28103.42</v>
      </c>
      <c r="F102" s="33" t="n">
        <v>13241.56</v>
      </c>
      <c r="G102" s="33" t="n">
        <v>14714.84</v>
      </c>
      <c r="I102" s="32" t="n">
        <f aca="false">B102/B101-1</f>
        <v>-0.0178266595525524</v>
      </c>
      <c r="J102" s="32" t="n">
        <f aca="false">C102/C101-1</f>
        <v>-0.0282431568626128</v>
      </c>
      <c r="K102" s="32" t="n">
        <f aca="false">D102/D101-1</f>
        <v>-0.00624159627361154</v>
      </c>
      <c r="L102" s="32" t="n">
        <f aca="false">E102/E101-1</f>
        <v>-0.0177517150554396</v>
      </c>
      <c r="M102" s="32" t="n">
        <f aca="false">F102/F101-1</f>
        <v>-0.0178261356530872</v>
      </c>
      <c r="N102" s="32" t="n">
        <f aca="false">G102/G101-1</f>
        <v>-0.0149911739839707</v>
      </c>
      <c r="P102" s="32" t="n">
        <f aca="false">B102/MAX($B$5:B102)-1</f>
        <v>-0.0178266595525524</v>
      </c>
      <c r="Q102" s="32" t="n">
        <f aca="false">C102/MAX($C$5:C102)-1</f>
        <v>-0.0282431568626128</v>
      </c>
      <c r="R102" s="32" t="n">
        <f aca="false">D102/MAX($D$5:D102)-1</f>
        <v>-0.0126139523717432</v>
      </c>
      <c r="S102" s="32" t="n">
        <f aca="false">E102/MAX($E$5:E102)-1</f>
        <v>-0.0385744718191209</v>
      </c>
      <c r="T102" s="32" t="n">
        <f aca="false">F102/MAX($F$5:F102)-1</f>
        <v>-0.0178261356530872</v>
      </c>
      <c r="U102" s="32" t="n">
        <f aca="false">G102/MAX($G$5:G102)-1</f>
        <v>-0.0149911739839707</v>
      </c>
    </row>
    <row r="103" customFormat="false" ht="15" hidden="false" customHeight="false" outlineLevel="0" collapsed="false">
      <c r="A103" s="30" t="n">
        <v>41700</v>
      </c>
      <c r="B103" s="31" t="n">
        <v>18754.98</v>
      </c>
      <c r="C103" s="31" t="n">
        <v>20449.07</v>
      </c>
      <c r="D103" s="31" t="n">
        <v>26534.11</v>
      </c>
      <c r="E103" s="31" t="n">
        <v>28655.31</v>
      </c>
      <c r="F103" s="31" t="n">
        <v>13586.27</v>
      </c>
      <c r="G103" s="31" t="n">
        <v>15056.24</v>
      </c>
      <c r="I103" s="32" t="n">
        <f aca="false">B103/B102-1</f>
        <v>0.0260329818940956</v>
      </c>
      <c r="J103" s="32" t="n">
        <f aca="false">C103/C102-1</f>
        <v>0.0144263443372594</v>
      </c>
      <c r="K103" s="32" t="n">
        <f aca="false">D103/D102-1</f>
        <v>-0.00438856676298549</v>
      </c>
      <c r="L103" s="32" t="n">
        <f aca="false">E103/E102-1</f>
        <v>0.0196378234392827</v>
      </c>
      <c r="M103" s="32" t="n">
        <f aca="false">F103/F102-1</f>
        <v>0.0260324312241156</v>
      </c>
      <c r="N103" s="32" t="n">
        <f aca="false">G103/G102-1</f>
        <v>0.0232010677656025</v>
      </c>
      <c r="P103" s="32" t="n">
        <f aca="false">B103/MAX($B$5:B103)-1</f>
        <v>0</v>
      </c>
      <c r="Q103" s="32" t="n">
        <f aca="false">C103/MAX($C$5:C103)-1</f>
        <v>-0.0142242580314248</v>
      </c>
      <c r="R103" s="32" t="n">
        <f aca="false">D103/MAX($D$5:D103)-1</f>
        <v>-0.0169471619626002</v>
      </c>
      <c r="S103" s="32" t="n">
        <f aca="false">E103/MAX($E$5:E103)-1</f>
        <v>-0.0196941670466857</v>
      </c>
      <c r="T103" s="32" t="n">
        <f aca="false">F103/MAX($F$5:F103)-1</f>
        <v>0</v>
      </c>
      <c r="U103" s="32" t="n">
        <f aca="false">G103/MAX($G$5:G103)-1</f>
        <v>0</v>
      </c>
    </row>
    <row r="104" customFormat="false" ht="15" hidden="false" customHeight="false" outlineLevel="0" collapsed="false">
      <c r="A104" s="30" t="n">
        <v>41735</v>
      </c>
      <c r="B104" s="33" t="n">
        <v>18852.48</v>
      </c>
      <c r="C104" s="33" t="n">
        <v>20643.43</v>
      </c>
      <c r="D104" s="33" t="n">
        <v>27629.59</v>
      </c>
      <c r="E104" s="33" t="n">
        <v>30363.27</v>
      </c>
      <c r="F104" s="33" t="n">
        <v>13656.9</v>
      </c>
      <c r="G104" s="33" t="n">
        <v>15209.41</v>
      </c>
      <c r="I104" s="32" t="n">
        <f aca="false">B104/B103-1</f>
        <v>0.00519861924672815</v>
      </c>
      <c r="J104" s="32" t="n">
        <f aca="false">C104/C103-1</f>
        <v>0.00950458871723758</v>
      </c>
      <c r="K104" s="32" t="n">
        <f aca="false">D104/D103-1</f>
        <v>0.0412857261841455</v>
      </c>
      <c r="L104" s="32" t="n">
        <f aca="false">E104/E103-1</f>
        <v>0.0596036127335562</v>
      </c>
      <c r="M104" s="32" t="n">
        <f aca="false">F104/F103-1</f>
        <v>0.00519863067641069</v>
      </c>
      <c r="N104" s="32" t="n">
        <f aca="false">G104/G103-1</f>
        <v>0.0101731906505209</v>
      </c>
      <c r="P104" s="32" t="n">
        <f aca="false">B104/MAX($B$5:B104)-1</f>
        <v>0</v>
      </c>
      <c r="Q104" s="32" t="n">
        <f aca="false">C104/MAX($C$5:C104)-1</f>
        <v>-0.00485486503658383</v>
      </c>
      <c r="R104" s="32" t="n">
        <f aca="false">D104/MAX($D$5:D104)-1</f>
        <v>0</v>
      </c>
      <c r="S104" s="32" t="n">
        <f aca="false">E104/MAX($E$5:E104)-1</f>
        <v>0</v>
      </c>
      <c r="T104" s="32" t="n">
        <f aca="false">F104/MAX($F$5:F104)-1</f>
        <v>0</v>
      </c>
      <c r="U104" s="32" t="n">
        <f aca="false">G104/MAX($G$5:G104)-1</f>
        <v>0</v>
      </c>
    </row>
    <row r="105" customFormat="false" ht="15" hidden="false" customHeight="false" outlineLevel="0" collapsed="false">
      <c r="A105" s="30" t="n">
        <v>41763</v>
      </c>
      <c r="B105" s="31" t="n">
        <v>18881.63</v>
      </c>
      <c r="C105" s="31" t="n">
        <v>20867.74</v>
      </c>
      <c r="D105" s="31" t="n">
        <v>28192.96</v>
      </c>
      <c r="E105" s="31" t="n">
        <v>31095.99</v>
      </c>
      <c r="F105" s="31" t="n">
        <v>13678.02</v>
      </c>
      <c r="G105" s="31" t="n">
        <v>15252.35</v>
      </c>
      <c r="I105" s="32" t="n">
        <f aca="false">B105/B104-1</f>
        <v>0.00154621567029922</v>
      </c>
      <c r="J105" s="32" t="n">
        <f aca="false">C105/C104-1</f>
        <v>0.0108659268348332</v>
      </c>
      <c r="K105" s="32" t="n">
        <f aca="false">D105/D104-1</f>
        <v>0.0203900962699772</v>
      </c>
      <c r="L105" s="32" t="n">
        <f aca="false">E105/E104-1</f>
        <v>0.0241317881769652</v>
      </c>
      <c r="M105" s="32" t="n">
        <f aca="false">F105/F104-1</f>
        <v>0.001546471014652</v>
      </c>
      <c r="N105" s="32" t="n">
        <f aca="false">G105/G104-1</f>
        <v>0.00282325218400969</v>
      </c>
      <c r="P105" s="32" t="n">
        <f aca="false">B105/MAX($B$5:B105)-1</f>
        <v>0</v>
      </c>
      <c r="Q105" s="32" t="n">
        <f aca="false">C105/MAX($C$5:C105)-1</f>
        <v>0</v>
      </c>
      <c r="R105" s="32" t="n">
        <f aca="false">D105/MAX($D$5:D105)-1</f>
        <v>0</v>
      </c>
      <c r="S105" s="32" t="n">
        <f aca="false">E105/MAX($E$5:E105)-1</f>
        <v>0</v>
      </c>
      <c r="T105" s="32" t="n">
        <f aca="false">F105/MAX($F$5:F105)-1</f>
        <v>0</v>
      </c>
      <c r="U105" s="32" t="n">
        <f aca="false">G105/MAX($G$5:G105)-1</f>
        <v>0</v>
      </c>
    </row>
    <row r="106" customFormat="false" ht="15" hidden="false" customHeight="false" outlineLevel="0" collapsed="false">
      <c r="A106" s="30" t="n">
        <v>41791</v>
      </c>
      <c r="B106" s="33" t="n">
        <v>19603.09</v>
      </c>
      <c r="C106" s="33" t="n">
        <v>21506.85</v>
      </c>
      <c r="D106" s="33" t="n">
        <v>27321.25</v>
      </c>
      <c r="E106" s="33" t="n">
        <v>31830.96</v>
      </c>
      <c r="F106" s="33" t="n">
        <v>14200.65</v>
      </c>
      <c r="G106" s="33" t="n">
        <v>15888.27</v>
      </c>
      <c r="I106" s="32" t="n">
        <f aca="false">B106/B105-1</f>
        <v>0.0382096249105612</v>
      </c>
      <c r="J106" s="32" t="n">
        <f aca="false">C106/C105-1</f>
        <v>0.0306266993934177</v>
      </c>
      <c r="K106" s="32" t="n">
        <f aca="false">D106/D105-1</f>
        <v>-0.0309194210185805</v>
      </c>
      <c r="L106" s="32" t="n">
        <f aca="false">E106/E105-1</f>
        <v>0.023635523422795</v>
      </c>
      <c r="M106" s="32" t="n">
        <f aca="false">F106/F105-1</f>
        <v>0.0382094776875599</v>
      </c>
      <c r="N106" s="32" t="n">
        <f aca="false">G106/G105-1</f>
        <v>0.0416932472700928</v>
      </c>
      <c r="P106" s="32" t="n">
        <f aca="false">B106/MAX($B$5:B106)-1</f>
        <v>0</v>
      </c>
      <c r="Q106" s="32" t="n">
        <f aca="false">C106/MAX($C$5:C106)-1</f>
        <v>0</v>
      </c>
      <c r="R106" s="32" t="n">
        <f aca="false">D106/MAX($D$5:D106)-1</f>
        <v>-0.0309194210185805</v>
      </c>
      <c r="S106" s="32" t="n">
        <f aca="false">E106/MAX($E$5:E106)-1</f>
        <v>0</v>
      </c>
      <c r="T106" s="32" t="n">
        <f aca="false">F106/MAX($F$5:F106)-1</f>
        <v>0</v>
      </c>
      <c r="U106" s="32" t="n">
        <f aca="false">G106/MAX($G$5:G106)-1</f>
        <v>0</v>
      </c>
    </row>
    <row r="107" customFormat="false" ht="15" hidden="false" customHeight="false" outlineLevel="0" collapsed="false">
      <c r="A107" s="30" t="n">
        <v>41826</v>
      </c>
      <c r="B107" s="31" t="n">
        <v>19942.47</v>
      </c>
      <c r="C107" s="31" t="n">
        <v>21955.23</v>
      </c>
      <c r="D107" s="31" t="n">
        <v>28548.21</v>
      </c>
      <c r="E107" s="31" t="n">
        <v>32872.46</v>
      </c>
      <c r="F107" s="31" t="n">
        <v>14446.5</v>
      </c>
      <c r="G107" s="31" t="n">
        <v>16154.97</v>
      </c>
      <c r="I107" s="32" t="n">
        <f aca="false">B107/B106-1</f>
        <v>0.0173125767417279</v>
      </c>
      <c r="J107" s="32" t="n">
        <f aca="false">C107/C106-1</f>
        <v>0.0208482413742599</v>
      </c>
      <c r="K107" s="32" t="n">
        <f aca="false">D107/D106-1</f>
        <v>0.0449086333897606</v>
      </c>
      <c r="L107" s="32" t="n">
        <f aca="false">E107/E106-1</f>
        <v>0.0327197169045483</v>
      </c>
      <c r="M107" s="32" t="n">
        <f aca="false">F107/F106-1</f>
        <v>0.0173125878040794</v>
      </c>
      <c r="N107" s="32" t="n">
        <f aca="false">G107/G106-1</f>
        <v>0.016785968516396</v>
      </c>
      <c r="P107" s="32" t="n">
        <f aca="false">B107/MAX($B$5:B107)-1</f>
        <v>0</v>
      </c>
      <c r="Q107" s="32" t="n">
        <f aca="false">C107/MAX($C$5:C107)-1</f>
        <v>0</v>
      </c>
      <c r="R107" s="32" t="n">
        <f aca="false">D107/MAX($D$5:D107)-1</f>
        <v>0</v>
      </c>
      <c r="S107" s="32" t="n">
        <f aca="false">E107/MAX($E$5:E107)-1</f>
        <v>0</v>
      </c>
      <c r="T107" s="32" t="n">
        <f aca="false">F107/MAX($F$5:F107)-1</f>
        <v>0</v>
      </c>
      <c r="U107" s="32" t="n">
        <f aca="false">G107/MAX($G$5:G107)-1</f>
        <v>0</v>
      </c>
    </row>
    <row r="108" customFormat="false" ht="15" hidden="false" customHeight="false" outlineLevel="0" collapsed="false">
      <c r="A108" s="30" t="n">
        <v>41854</v>
      </c>
      <c r="B108" s="33" t="n">
        <v>20042.26</v>
      </c>
      <c r="C108" s="33" t="n">
        <v>22030.54</v>
      </c>
      <c r="D108" s="33" t="n">
        <v>27261.71</v>
      </c>
      <c r="E108" s="33" t="n">
        <v>32042.51</v>
      </c>
      <c r="F108" s="33" t="n">
        <v>14518.79</v>
      </c>
      <c r="G108" s="33" t="n">
        <v>16263.46</v>
      </c>
      <c r="I108" s="32" t="n">
        <f aca="false">B108/B107-1</f>
        <v>0.00500389370022858</v>
      </c>
      <c r="J108" s="32" t="n">
        <f aca="false">C108/C107-1</f>
        <v>0.00343016219825532</v>
      </c>
      <c r="K108" s="32" t="n">
        <f aca="false">D108/D107-1</f>
        <v>-0.0450641213582218</v>
      </c>
      <c r="L108" s="32" t="n">
        <f aca="false">E108/E107-1</f>
        <v>-0.0252475780638261</v>
      </c>
      <c r="M108" s="32" t="n">
        <f aca="false">F108/F107-1</f>
        <v>0.00500398020281745</v>
      </c>
      <c r="N108" s="32" t="n">
        <f aca="false">G108/G107-1</f>
        <v>0.00671558040652509</v>
      </c>
      <c r="P108" s="32" t="n">
        <f aca="false">B108/MAX($B$5:B108)-1</f>
        <v>0</v>
      </c>
      <c r="Q108" s="32" t="n">
        <f aca="false">C108/MAX($C$5:C108)-1</f>
        <v>0</v>
      </c>
      <c r="R108" s="32" t="n">
        <f aca="false">D108/MAX($D$5:D108)-1</f>
        <v>-0.0450641213582218</v>
      </c>
      <c r="S108" s="32" t="n">
        <f aca="false">E108/MAX($E$5:E108)-1</f>
        <v>-0.0252475780638261</v>
      </c>
      <c r="T108" s="32" t="n">
        <f aca="false">F108/MAX($F$5:F108)-1</f>
        <v>0</v>
      </c>
      <c r="U108" s="32" t="n">
        <f aca="false">G108/MAX($G$5:G108)-1</f>
        <v>0</v>
      </c>
    </row>
    <row r="109" customFormat="false" ht="15" hidden="false" customHeight="false" outlineLevel="0" collapsed="false">
      <c r="A109" s="30" t="n">
        <v>41889</v>
      </c>
      <c r="B109" s="31" t="n">
        <v>20800.11</v>
      </c>
      <c r="C109" s="31" t="n">
        <v>23019.11</v>
      </c>
      <c r="D109" s="31" t="n">
        <v>29235.77</v>
      </c>
      <c r="E109" s="31" t="n">
        <v>35045.18</v>
      </c>
      <c r="F109" s="31" t="n">
        <v>15067.78</v>
      </c>
      <c r="G109" s="31" t="n">
        <v>17158.06</v>
      </c>
      <c r="I109" s="32" t="n">
        <f aca="false">B109/B108-1</f>
        <v>0.0378126019720333</v>
      </c>
      <c r="J109" s="32" t="n">
        <f aca="false">C109/C108-1</f>
        <v>0.0448727085218974</v>
      </c>
      <c r="K109" s="32" t="n">
        <f aca="false">D109/D108-1</f>
        <v>0.0724114518128174</v>
      </c>
      <c r="L109" s="32" t="n">
        <f aca="false">E109/E108-1</f>
        <v>0.0937089510153855</v>
      </c>
      <c r="M109" s="32" t="n">
        <f aca="false">F109/F108-1</f>
        <v>0.037812379681778</v>
      </c>
      <c r="N109" s="32" t="n">
        <f aca="false">G109/G108-1</f>
        <v>0.0550067451821445</v>
      </c>
      <c r="P109" s="32" t="n">
        <f aca="false">B109/MAX($B$5:B109)-1</f>
        <v>0</v>
      </c>
      <c r="Q109" s="32" t="n">
        <f aca="false">C109/MAX($C$5:C109)-1</f>
        <v>0</v>
      </c>
      <c r="R109" s="32" t="n">
        <f aca="false">D109/MAX($D$5:D109)-1</f>
        <v>0</v>
      </c>
      <c r="S109" s="32" t="n">
        <f aca="false">E109/MAX($E$5:E109)-1</f>
        <v>0</v>
      </c>
      <c r="T109" s="32" t="n">
        <f aca="false">F109/MAX($F$5:F109)-1</f>
        <v>0</v>
      </c>
      <c r="U109" s="32" t="n">
        <f aca="false">G109/MAX($G$5:G109)-1</f>
        <v>0</v>
      </c>
    </row>
    <row r="110" customFormat="false" ht="15" hidden="false" customHeight="false" outlineLevel="0" collapsed="false">
      <c r="A110" s="30" t="n">
        <v>41917</v>
      </c>
      <c r="B110" s="33" t="n">
        <v>21023.48</v>
      </c>
      <c r="C110" s="33" t="n">
        <v>23056.01</v>
      </c>
      <c r="D110" s="33" t="n">
        <v>30656.48</v>
      </c>
      <c r="E110" s="33" t="n">
        <v>36937.56</v>
      </c>
      <c r="F110" s="33" t="n">
        <v>15229.59</v>
      </c>
      <c r="G110" s="33" t="n">
        <v>17729.83</v>
      </c>
      <c r="I110" s="32" t="n">
        <f aca="false">B110/B109-1</f>
        <v>0.0107388855155093</v>
      </c>
      <c r="J110" s="32" t="n">
        <f aca="false">C110/C109-1</f>
        <v>0.00160301592893886</v>
      </c>
      <c r="K110" s="32" t="n">
        <f aca="false">D110/D109-1</f>
        <v>0.0485949232737841</v>
      </c>
      <c r="L110" s="32" t="n">
        <f aca="false">E110/E109-1</f>
        <v>0.0539982959140173</v>
      </c>
      <c r="M110" s="32" t="n">
        <f aca="false">F110/F109-1</f>
        <v>0.0107388082385063</v>
      </c>
      <c r="N110" s="32" t="n">
        <f aca="false">G110/G109-1</f>
        <v>0.0333236974343254</v>
      </c>
      <c r="P110" s="32" t="n">
        <f aca="false">B110/MAX($B$5:B110)-1</f>
        <v>0</v>
      </c>
      <c r="Q110" s="32" t="n">
        <f aca="false">C110/MAX($C$5:C110)-1</f>
        <v>0</v>
      </c>
      <c r="R110" s="32" t="n">
        <f aca="false">D110/MAX($D$5:D110)-1</f>
        <v>0</v>
      </c>
      <c r="S110" s="32" t="n">
        <f aca="false">E110/MAX($E$5:E110)-1</f>
        <v>0</v>
      </c>
      <c r="T110" s="32" t="n">
        <f aca="false">F110/MAX($F$5:F110)-1</f>
        <v>0</v>
      </c>
      <c r="U110" s="32" t="n">
        <f aca="false">G110/MAX($G$5:G110)-1</f>
        <v>0</v>
      </c>
    </row>
    <row r="111" customFormat="false" ht="15" hidden="false" customHeight="false" outlineLevel="0" collapsed="false">
      <c r="A111" s="30" t="n">
        <v>41945</v>
      </c>
      <c r="B111" s="31" t="n">
        <v>21285.46</v>
      </c>
      <c r="C111" s="31" t="n">
        <v>23993.23</v>
      </c>
      <c r="D111" s="31" t="n">
        <v>32418.95</v>
      </c>
      <c r="E111" s="31" t="n">
        <v>39227.05</v>
      </c>
      <c r="F111" s="31" t="n">
        <v>15419.37</v>
      </c>
      <c r="G111" s="31" t="n">
        <v>18247.38</v>
      </c>
      <c r="I111" s="32" t="n">
        <f aca="false">B111/B110-1</f>
        <v>0.0124613051692679</v>
      </c>
      <c r="J111" s="32" t="n">
        <f aca="false">C111/C110-1</f>
        <v>0.0406497047841323</v>
      </c>
      <c r="K111" s="32" t="n">
        <f aca="false">D111/D110-1</f>
        <v>0.0574909448181917</v>
      </c>
      <c r="L111" s="32" t="n">
        <f aca="false">E111/E110-1</f>
        <v>0.0619827081160749</v>
      </c>
      <c r="M111" s="32" t="n">
        <f aca="false">F111/F110-1</f>
        <v>0.0124612678345248</v>
      </c>
      <c r="N111" s="32" t="n">
        <f aca="false">G111/G110-1</f>
        <v>0.0291909172281968</v>
      </c>
      <c r="P111" s="32" t="n">
        <f aca="false">B111/MAX($B$5:B111)-1</f>
        <v>0</v>
      </c>
      <c r="Q111" s="32" t="n">
        <f aca="false">C111/MAX($C$5:C111)-1</f>
        <v>0</v>
      </c>
      <c r="R111" s="32" t="n">
        <f aca="false">D111/MAX($D$5:D111)-1</f>
        <v>0</v>
      </c>
      <c r="S111" s="32" t="n">
        <f aca="false">E111/MAX($E$5:E111)-1</f>
        <v>0</v>
      </c>
      <c r="T111" s="32" t="n">
        <f aca="false">F111/MAX($F$5:F111)-1</f>
        <v>0</v>
      </c>
      <c r="U111" s="32" t="n">
        <f aca="false">G111/MAX($G$5:G111)-1</f>
        <v>0</v>
      </c>
    </row>
    <row r="112" customFormat="false" ht="15" hidden="false" customHeight="false" outlineLevel="0" collapsed="false">
      <c r="A112" s="30" t="n">
        <v>41980</v>
      </c>
      <c r="B112" s="33" t="n">
        <v>21668</v>
      </c>
      <c r="C112" s="33" t="n">
        <v>24253.28</v>
      </c>
      <c r="D112" s="33" t="n">
        <v>31805.85</v>
      </c>
      <c r="E112" s="33" t="n">
        <v>39345.85</v>
      </c>
      <c r="F112" s="33" t="n">
        <v>15696.49</v>
      </c>
      <c r="G112" s="33" t="n">
        <v>18798.57</v>
      </c>
      <c r="I112" s="32" t="n">
        <f aca="false">B112/B111-1</f>
        <v>0.0179718925501258</v>
      </c>
      <c r="J112" s="32" t="n">
        <f aca="false">C112/C111-1</f>
        <v>0.0108384740195464</v>
      </c>
      <c r="K112" s="32" t="n">
        <f aca="false">D112/D111-1</f>
        <v>-0.0189117784505668</v>
      </c>
      <c r="L112" s="32" t="n">
        <f aca="false">E112/E111-1</f>
        <v>0.00302852240991847</v>
      </c>
      <c r="M112" s="32" t="n">
        <f aca="false">F112/F111-1</f>
        <v>0.0179721999018116</v>
      </c>
      <c r="N112" s="32" t="n">
        <f aca="false">G112/G111-1</f>
        <v>0.0302065282796762</v>
      </c>
      <c r="P112" s="32" t="n">
        <f aca="false">B112/MAX($B$5:B112)-1</f>
        <v>0</v>
      </c>
      <c r="Q112" s="32" t="n">
        <f aca="false">C112/MAX($C$5:C112)-1</f>
        <v>0</v>
      </c>
      <c r="R112" s="32" t="n">
        <f aca="false">D112/MAX($D$5:D112)-1</f>
        <v>-0.0189117784505668</v>
      </c>
      <c r="S112" s="32" t="n">
        <f aca="false">E112/MAX($E$5:E112)-1</f>
        <v>0</v>
      </c>
      <c r="T112" s="32" t="n">
        <f aca="false">F112/MAX($F$5:F112)-1</f>
        <v>0</v>
      </c>
      <c r="U112" s="32" t="n">
        <f aca="false">G112/MAX($G$5:G112)-1</f>
        <v>0</v>
      </c>
    </row>
    <row r="113" customFormat="false" ht="15" hidden="false" customHeight="false" outlineLevel="0" collapsed="false">
      <c r="A113" s="30" t="n">
        <v>42005</v>
      </c>
      <c r="B113" s="31" t="n">
        <v>21907.3</v>
      </c>
      <c r="C113" s="31" t="n">
        <v>24532.24</v>
      </c>
      <c r="D113" s="31" t="n">
        <v>32151.17</v>
      </c>
      <c r="E113" s="31" t="n">
        <v>40944.33</v>
      </c>
      <c r="F113" s="31" t="n">
        <v>15869.83</v>
      </c>
      <c r="G113" s="31" t="n">
        <v>19278.29</v>
      </c>
      <c r="I113" s="32" t="n">
        <f aca="false">B113/B112-1</f>
        <v>0.0110439357577994</v>
      </c>
      <c r="J113" s="32" t="n">
        <f aca="false">C113/C112-1</f>
        <v>0.0115019494270467</v>
      </c>
      <c r="K113" s="32" t="n">
        <f aca="false">D113/D112-1</f>
        <v>0.010857122196074</v>
      </c>
      <c r="L113" s="32" t="n">
        <f aca="false">E113/E112-1</f>
        <v>0.0406263938890634</v>
      </c>
      <c r="M113" s="32" t="n">
        <f aca="false">F113/F112-1</f>
        <v>0.0110432332323978</v>
      </c>
      <c r="N113" s="32" t="n">
        <f aca="false">G113/G112-1</f>
        <v>0.0255189623466041</v>
      </c>
      <c r="P113" s="32" t="n">
        <f aca="false">B113/MAX($B$5:B113)-1</f>
        <v>0</v>
      </c>
      <c r="Q113" s="32" t="n">
        <f aca="false">C113/MAX($C$5:C113)-1</f>
        <v>0</v>
      </c>
      <c r="R113" s="32" t="n">
        <f aca="false">D113/MAX($D$5:D113)-1</f>
        <v>-0.00825998374407566</v>
      </c>
      <c r="S113" s="32" t="n">
        <f aca="false">E113/MAX($E$5:E113)-1</f>
        <v>0</v>
      </c>
      <c r="T113" s="32" t="n">
        <f aca="false">F113/MAX($F$5:F113)-1</f>
        <v>0</v>
      </c>
      <c r="U113" s="32" t="n">
        <f aca="false">G113/MAX($G$5:G113)-1</f>
        <v>0</v>
      </c>
    </row>
    <row r="114" customFormat="false" ht="15" hidden="false" customHeight="false" outlineLevel="0" collapsed="false">
      <c r="A114" s="30" t="n">
        <v>42036</v>
      </c>
      <c r="B114" s="33" t="n">
        <v>23158.42</v>
      </c>
      <c r="C114" s="33" t="n">
        <v>26232.03</v>
      </c>
      <c r="D114" s="33" t="n">
        <v>34759.02</v>
      </c>
      <c r="E114" s="33" t="n">
        <v>45351.84</v>
      </c>
      <c r="F114" s="33" t="n">
        <v>16776.16</v>
      </c>
      <c r="G114" s="33" t="n">
        <v>20081.2</v>
      </c>
      <c r="I114" s="32" t="n">
        <f aca="false">B114/B113-1</f>
        <v>0.0571097305464388</v>
      </c>
      <c r="J114" s="32" t="n">
        <f aca="false">C114/C113-1</f>
        <v>0.0692880063133248</v>
      </c>
      <c r="K114" s="32" t="n">
        <f aca="false">D114/D113-1</f>
        <v>0.0811121337108416</v>
      </c>
      <c r="L114" s="32" t="n">
        <f aca="false">E114/E113-1</f>
        <v>0.107646406718586</v>
      </c>
      <c r="M114" s="32" t="n">
        <f aca="false">F114/F113-1</f>
        <v>0.0571102525987992</v>
      </c>
      <c r="N114" s="32" t="n">
        <f aca="false">G114/G113-1</f>
        <v>0.0416484034631701</v>
      </c>
      <c r="P114" s="32" t="n">
        <f aca="false">B114/MAX($B$5:B114)-1</f>
        <v>0</v>
      </c>
      <c r="Q114" s="32" t="n">
        <f aca="false">C114/MAX($C$5:C114)-1</f>
        <v>0</v>
      </c>
      <c r="R114" s="32" t="n">
        <f aca="false">D114/MAX($D$5:D114)-1</f>
        <v>0</v>
      </c>
      <c r="S114" s="32" t="n">
        <f aca="false">E114/MAX($E$5:E114)-1</f>
        <v>0</v>
      </c>
      <c r="T114" s="32" t="n">
        <f aca="false">F114/MAX($F$5:F114)-1</f>
        <v>0</v>
      </c>
      <c r="U114" s="32" t="n">
        <f aca="false">G114/MAX($G$5:G114)-1</f>
        <v>0</v>
      </c>
    </row>
    <row r="115" customFormat="false" ht="15" hidden="false" customHeight="false" outlineLevel="0" collapsed="false">
      <c r="A115" s="30" t="n">
        <v>42064</v>
      </c>
      <c r="B115" s="31" t="n">
        <v>24590.73</v>
      </c>
      <c r="C115" s="31" t="n">
        <v>28263.24</v>
      </c>
      <c r="D115" s="31" t="n">
        <v>38381.48</v>
      </c>
      <c r="E115" s="31" t="n">
        <v>51300.09</v>
      </c>
      <c r="F115" s="31" t="n">
        <v>17813.74</v>
      </c>
      <c r="G115" s="31" t="n">
        <v>21356.9</v>
      </c>
      <c r="I115" s="32" t="n">
        <f aca="false">B115/B114-1</f>
        <v>0.0618483471670348</v>
      </c>
      <c r="J115" s="32" t="n">
        <f aca="false">C115/C114-1</f>
        <v>0.0774324366051733</v>
      </c>
      <c r="K115" s="32" t="n">
        <f aca="false">D115/D114-1</f>
        <v>0.104216401958398</v>
      </c>
      <c r="L115" s="32" t="n">
        <f aca="false">E115/E114-1</f>
        <v>0.131157853793804</v>
      </c>
      <c r="M115" s="32" t="n">
        <f aca="false">F115/F114-1</f>
        <v>0.0618484802243184</v>
      </c>
      <c r="N115" s="32" t="n">
        <f aca="false">G115/G114-1</f>
        <v>0.0635270800549768</v>
      </c>
      <c r="P115" s="32" t="n">
        <f aca="false">B115/MAX($B$5:B115)-1</f>
        <v>0</v>
      </c>
      <c r="Q115" s="32" t="n">
        <f aca="false">C115/MAX($C$5:C115)-1</f>
        <v>0</v>
      </c>
      <c r="R115" s="32" t="n">
        <f aca="false">D115/MAX($D$5:D115)-1</f>
        <v>0</v>
      </c>
      <c r="S115" s="32" t="n">
        <f aca="false">E115/MAX($E$5:E115)-1</f>
        <v>0</v>
      </c>
      <c r="T115" s="32" t="n">
        <f aca="false">F115/MAX($F$5:F115)-1</f>
        <v>0</v>
      </c>
      <c r="U115" s="32" t="n">
        <f aca="false">G115/MAX($G$5:G115)-1</f>
        <v>0</v>
      </c>
    </row>
    <row r="116" customFormat="false" ht="15" hidden="false" customHeight="false" outlineLevel="0" collapsed="false">
      <c r="A116" s="30" t="n">
        <v>42099</v>
      </c>
      <c r="B116" s="33" t="n">
        <v>25346.49</v>
      </c>
      <c r="C116" s="33" t="n">
        <v>29325.78</v>
      </c>
      <c r="D116" s="33" t="n">
        <v>39812.68</v>
      </c>
      <c r="E116" s="33" t="n">
        <v>53904.32</v>
      </c>
      <c r="F116" s="33" t="n">
        <v>18361.22</v>
      </c>
      <c r="G116" s="33" t="n">
        <v>21957.54</v>
      </c>
      <c r="I116" s="32" t="n">
        <f aca="false">B116/B115-1</f>
        <v>0.0307335325140816</v>
      </c>
      <c r="J116" s="32" t="n">
        <f aca="false">C116/C115-1</f>
        <v>0.0375944159268362</v>
      </c>
      <c r="K116" s="32" t="n">
        <f aca="false">D116/D115-1</f>
        <v>0.0372888174192345</v>
      </c>
      <c r="L116" s="32" t="n">
        <f aca="false">E116/E115-1</f>
        <v>0.0507646282881766</v>
      </c>
      <c r="M116" s="32" t="n">
        <f aca="false">F116/F115-1</f>
        <v>0.0307335798097423</v>
      </c>
      <c r="N116" s="32" t="n">
        <f aca="false">G116/G115-1</f>
        <v>0.0281239318440409</v>
      </c>
      <c r="P116" s="32" t="n">
        <f aca="false">B116/MAX($B$5:B116)-1</f>
        <v>0</v>
      </c>
      <c r="Q116" s="32" t="n">
        <f aca="false">C116/MAX($C$5:C116)-1</f>
        <v>0</v>
      </c>
      <c r="R116" s="32" t="n">
        <f aca="false">D116/MAX($D$5:D116)-1</f>
        <v>0</v>
      </c>
      <c r="S116" s="32" t="n">
        <f aca="false">E116/MAX($E$5:E116)-1</f>
        <v>0</v>
      </c>
      <c r="T116" s="32" t="n">
        <f aca="false">F116/MAX($F$5:F116)-1</f>
        <v>0</v>
      </c>
      <c r="U116" s="32" t="n">
        <f aca="false">G116/MAX($G$5:G116)-1</f>
        <v>0</v>
      </c>
    </row>
    <row r="117" customFormat="false" ht="15" hidden="false" customHeight="false" outlineLevel="0" collapsed="false">
      <c r="A117" s="30" t="n">
        <v>42127</v>
      </c>
      <c r="B117" s="31" t="n">
        <v>24979.45</v>
      </c>
      <c r="C117" s="31" t="n">
        <v>28161.65</v>
      </c>
      <c r="D117" s="31" t="n">
        <v>37719.76</v>
      </c>
      <c r="E117" s="31" t="n">
        <v>53062.88</v>
      </c>
      <c r="F117" s="31" t="n">
        <v>18095.33</v>
      </c>
      <c r="G117" s="31" t="n">
        <v>21265.62</v>
      </c>
      <c r="I117" s="32" t="n">
        <f aca="false">B117/B116-1</f>
        <v>-0.0144809005112739</v>
      </c>
      <c r="J117" s="32" t="n">
        <f aca="false">C117/C116-1</f>
        <v>-0.0396964718414991</v>
      </c>
      <c r="K117" s="32" t="n">
        <f aca="false">D117/D116-1</f>
        <v>-0.0525691814768561</v>
      </c>
      <c r="L117" s="32" t="n">
        <f aca="false">E117/E116-1</f>
        <v>-0.0156098806181026</v>
      </c>
      <c r="M117" s="32" t="n">
        <f aca="false">F117/F116-1</f>
        <v>-0.014481063894447</v>
      </c>
      <c r="N117" s="32" t="n">
        <f aca="false">G117/G116-1</f>
        <v>-0.0315117267234855</v>
      </c>
      <c r="P117" s="32" t="n">
        <f aca="false">B117/MAX($B$5:B117)-1</f>
        <v>-0.0144809005112739</v>
      </c>
      <c r="Q117" s="32" t="n">
        <f aca="false">C117/MAX($C$5:C117)-1</f>
        <v>-0.0396964718414991</v>
      </c>
      <c r="R117" s="32" t="n">
        <f aca="false">D117/MAX($D$5:D117)-1</f>
        <v>-0.0525691814768561</v>
      </c>
      <c r="S117" s="32" t="n">
        <f aca="false">E117/MAX($E$5:E117)-1</f>
        <v>-0.0156098806181026</v>
      </c>
      <c r="T117" s="32" t="n">
        <f aca="false">F117/MAX($F$5:F117)-1</f>
        <v>-0.014481063894447</v>
      </c>
      <c r="U117" s="32" t="n">
        <f aca="false">G117/MAX($G$5:G117)-1</f>
        <v>-0.0315117267234855</v>
      </c>
    </row>
    <row r="118" customFormat="false" ht="15" hidden="false" customHeight="false" outlineLevel="0" collapsed="false">
      <c r="A118" s="30" t="n">
        <v>42162</v>
      </c>
      <c r="B118" s="33" t="n">
        <v>25550.02</v>
      </c>
      <c r="C118" s="33" t="n">
        <v>28300.89</v>
      </c>
      <c r="D118" s="33" t="n">
        <v>39416.69</v>
      </c>
      <c r="E118" s="33" t="n">
        <v>56229.97</v>
      </c>
      <c r="F118" s="33" t="n">
        <v>18508.65</v>
      </c>
      <c r="G118" s="33" t="n">
        <v>22018.82</v>
      </c>
      <c r="I118" s="32" t="n">
        <f aca="false">B118/B117-1</f>
        <v>0.0228415757752873</v>
      </c>
      <c r="J118" s="32" t="n">
        <f aca="false">C118/C117-1</f>
        <v>0.00494431256691263</v>
      </c>
      <c r="K118" s="32" t="n">
        <f aca="false">D118/D117-1</f>
        <v>0.0449878260094974</v>
      </c>
      <c r="L118" s="32" t="n">
        <f aca="false">E118/E117-1</f>
        <v>0.0596856031937958</v>
      </c>
      <c r="M118" s="32" t="n">
        <f aca="false">F118/F117-1</f>
        <v>0.0228412524115338</v>
      </c>
      <c r="N118" s="32" t="n">
        <f aca="false">G118/G117-1</f>
        <v>0.0354186710756612</v>
      </c>
      <c r="P118" s="32" t="n">
        <f aca="false">B118/MAX($B$5:B118)-1</f>
        <v>0</v>
      </c>
      <c r="Q118" s="32" t="n">
        <f aca="false">C118/MAX($C$5:C118)-1</f>
        <v>-0.0349484310391743</v>
      </c>
      <c r="R118" s="32" t="n">
        <f aca="false">D118/MAX($D$5:D118)-1</f>
        <v>-0.0099463286571011</v>
      </c>
      <c r="S118" s="32" t="n">
        <f aca="false">E118/MAX($E$5:E118)-1</f>
        <v>0</v>
      </c>
      <c r="T118" s="32" t="n">
        <f aca="false">F118/MAX($F$5:F118)-1</f>
        <v>0</v>
      </c>
      <c r="U118" s="32" t="n">
        <f aca="false">G118/MAX($G$5:G118)-1</f>
        <v>0</v>
      </c>
    </row>
    <row r="119" customFormat="false" ht="15" hidden="false" customHeight="false" outlineLevel="0" collapsed="false">
      <c r="A119" s="30" t="n">
        <v>42190</v>
      </c>
      <c r="B119" s="31" t="n">
        <v>24490.86</v>
      </c>
      <c r="C119" s="31" t="n">
        <v>27082.37</v>
      </c>
      <c r="D119" s="31" t="n">
        <v>37921.77</v>
      </c>
      <c r="E119" s="31" t="n">
        <v>55116.78</v>
      </c>
      <c r="F119" s="31" t="n">
        <v>17741.39</v>
      </c>
      <c r="G119" s="31" t="n">
        <v>21168.7</v>
      </c>
      <c r="I119" s="32" t="n">
        <f aca="false">B119/B118-1</f>
        <v>-0.0414543706815103</v>
      </c>
      <c r="J119" s="32" t="n">
        <f aca="false">C119/C118-1</f>
        <v>-0.0430558897617708</v>
      </c>
      <c r="K119" s="32" t="n">
        <f aca="false">D119/D118-1</f>
        <v>-0.0379260663439778</v>
      </c>
      <c r="L119" s="32" t="n">
        <f aca="false">E119/E118-1</f>
        <v>-0.0197970939696394</v>
      </c>
      <c r="M119" s="32" t="n">
        <f aca="false">F119/F118-1</f>
        <v>-0.0414541309063601</v>
      </c>
      <c r="N119" s="32" t="n">
        <f aca="false">G119/G118-1</f>
        <v>-0.0386087901168182</v>
      </c>
      <c r="P119" s="32" t="n">
        <f aca="false">B119/MAX($B$5:B119)-1</f>
        <v>-0.0414543706815103</v>
      </c>
      <c r="Q119" s="32" t="n">
        <f aca="false">C119/MAX($C$5:C119)-1</f>
        <v>-0.0764995850067756</v>
      </c>
      <c r="R119" s="32" t="n">
        <f aca="false">D119/MAX($D$5:D119)-1</f>
        <v>-0.0474951698805507</v>
      </c>
      <c r="S119" s="32" t="n">
        <f aca="false">E119/MAX($E$5:E119)-1</f>
        <v>-0.0197970939696394</v>
      </c>
      <c r="T119" s="32" t="n">
        <f aca="false">F119/MAX($F$5:F119)-1</f>
        <v>-0.0414541309063601</v>
      </c>
      <c r="U119" s="32" t="n">
        <f aca="false">G119/MAX($G$5:G119)-1</f>
        <v>-0.0386087901168182</v>
      </c>
    </row>
    <row r="120" customFormat="false" ht="15" hidden="false" customHeight="false" outlineLevel="0" collapsed="false">
      <c r="A120" s="30" t="n">
        <v>42218</v>
      </c>
      <c r="B120" s="33" t="n">
        <v>25127.55</v>
      </c>
      <c r="C120" s="33" t="n">
        <v>28089.34</v>
      </c>
      <c r="D120" s="33" t="n">
        <v>39469.52</v>
      </c>
      <c r="E120" s="33" t="n">
        <v>57736.89</v>
      </c>
      <c r="F120" s="33" t="n">
        <v>18202.61</v>
      </c>
      <c r="G120" s="33" t="n">
        <v>22048.42</v>
      </c>
      <c r="I120" s="32" t="n">
        <f aca="false">B120/B119-1</f>
        <v>0.025997045428376</v>
      </c>
      <c r="J120" s="32" t="n">
        <f aca="false">C120/C119-1</f>
        <v>0.0371817532955943</v>
      </c>
      <c r="K120" s="32" t="n">
        <f aca="false">D120/D119-1</f>
        <v>0.0408142868858705</v>
      </c>
      <c r="L120" s="32" t="n">
        <f aca="false">E120/E119-1</f>
        <v>0.047537428710458</v>
      </c>
      <c r="M120" s="32" t="n">
        <f aca="false">F120/F119-1</f>
        <v>0.0259968356481652</v>
      </c>
      <c r="N120" s="32" t="n">
        <f aca="false">G120/G119-1</f>
        <v>0.0415575826574139</v>
      </c>
      <c r="P120" s="32" t="n">
        <f aca="false">B120/MAX($B$5:B120)-1</f>
        <v>-0.0165350164109461</v>
      </c>
      <c r="Q120" s="32" t="n">
        <f aca="false">C120/MAX($C$5:C120)-1</f>
        <v>-0.0421622204081187</v>
      </c>
      <c r="R120" s="32" t="n">
        <f aca="false">D120/MAX($D$5:D120)-1</f>
        <v>-0.00861936448387812</v>
      </c>
      <c r="S120" s="32" t="n">
        <f aca="false">E120/MAX($E$5:E120)-1</f>
        <v>0</v>
      </c>
      <c r="T120" s="32" t="n">
        <f aca="false">F120/MAX($F$5:F120)-1</f>
        <v>-0.0165349714863051</v>
      </c>
      <c r="U120" s="32" t="n">
        <f aca="false">G120/MAX($G$5:G120)-1</f>
        <v>0</v>
      </c>
    </row>
    <row r="121" customFormat="false" ht="15" hidden="false" customHeight="false" outlineLevel="0" collapsed="false">
      <c r="A121" s="30" t="n">
        <v>42253</v>
      </c>
      <c r="B121" s="31" t="n">
        <v>22920.15</v>
      </c>
      <c r="C121" s="31" t="n">
        <v>25491.09</v>
      </c>
      <c r="D121" s="31" t="n">
        <v>34690.2</v>
      </c>
      <c r="E121" s="31" t="n">
        <v>51350.63</v>
      </c>
      <c r="F121" s="31" t="n">
        <v>16603.55</v>
      </c>
      <c r="G121" s="31" t="n">
        <v>20258.82</v>
      </c>
      <c r="I121" s="32" t="n">
        <f aca="false">B121/B120-1</f>
        <v>-0.087847800521738</v>
      </c>
      <c r="J121" s="32" t="n">
        <f aca="false">C121/C120-1</f>
        <v>-0.0924995033703178</v>
      </c>
      <c r="K121" s="32" t="n">
        <f aca="false">D121/D120-1</f>
        <v>-0.121088880736325</v>
      </c>
      <c r="L121" s="32" t="n">
        <f aca="false">E121/E120-1</f>
        <v>-0.110609698582657</v>
      </c>
      <c r="M121" s="32" t="n">
        <f aca="false">F121/F120-1</f>
        <v>-0.0878478416007376</v>
      </c>
      <c r="N121" s="32" t="n">
        <f aca="false">G121/G120-1</f>
        <v>-0.0811668137671542</v>
      </c>
      <c r="P121" s="32" t="n">
        <f aca="false">B121/MAX($B$5:B121)-1</f>
        <v>-0.102930252109392</v>
      </c>
      <c r="Q121" s="32" t="n">
        <f aca="false">C121/MAX($C$5:C121)-1</f>
        <v>-0.130761739329696</v>
      </c>
      <c r="R121" s="32" t="n">
        <f aca="false">D121/MAX($D$5:D121)-1</f>
        <v>-0.128664536022192</v>
      </c>
      <c r="S121" s="32" t="n">
        <f aca="false">E121/MAX($E$5:E121)-1</f>
        <v>-0.110609698582657</v>
      </c>
      <c r="T121" s="32" t="n">
        <f aca="false">F121/MAX($F$5:F121)-1</f>
        <v>-0.102930251531041</v>
      </c>
      <c r="U121" s="32" t="n">
        <f aca="false">G121/MAX($G$5:G121)-1</f>
        <v>-0.0811668137671542</v>
      </c>
    </row>
    <row r="122" customFormat="false" ht="15" hidden="false" customHeight="false" outlineLevel="0" collapsed="false">
      <c r="A122" s="30" t="n">
        <v>42281</v>
      </c>
      <c r="B122" s="33" t="n">
        <v>22102.68</v>
      </c>
      <c r="C122" s="33" t="n">
        <v>24858.91</v>
      </c>
      <c r="D122" s="33" t="n">
        <v>33419.22</v>
      </c>
      <c r="E122" s="33" t="n">
        <v>49431.06</v>
      </c>
      <c r="F122" s="33" t="n">
        <v>16011.37</v>
      </c>
      <c r="G122" s="33" t="n">
        <v>19777.56</v>
      </c>
      <c r="I122" s="32" t="n">
        <f aca="false">B122/B121-1</f>
        <v>-0.0356659969502818</v>
      </c>
      <c r="J122" s="32" t="n">
        <f aca="false">C122/C121-1</f>
        <v>-0.0248000379740529</v>
      </c>
      <c r="K122" s="32" t="n">
        <f aca="false">D122/D121-1</f>
        <v>-0.036638013041147</v>
      </c>
      <c r="L122" s="32" t="n">
        <f aca="false">E122/E121-1</f>
        <v>-0.0373816251134601</v>
      </c>
      <c r="M122" s="32" t="n">
        <f aca="false">F122/F121-1</f>
        <v>-0.035665866636954</v>
      </c>
      <c r="N122" s="32" t="n">
        <f aca="false">G122/G121-1</f>
        <v>-0.0237555790514945</v>
      </c>
      <c r="P122" s="32" t="n">
        <f aca="false">B122/MAX($B$5:B122)-1</f>
        <v>-0.134925139001848</v>
      </c>
      <c r="Q122" s="32" t="n">
        <f aca="false">C122/MAX($C$5:C122)-1</f>
        <v>-0.152318881202819</v>
      </c>
      <c r="R122" s="32" t="n">
        <f aca="false">D122/MAX($D$5:D122)-1</f>
        <v>-0.160588536114625</v>
      </c>
      <c r="S122" s="32" t="n">
        <f aca="false">E122/MAX($E$5:E122)-1</f>
        <v>-0.143856553409787</v>
      </c>
      <c r="T122" s="32" t="n">
        <f aca="false">F122/MAX($F$5:F122)-1</f>
        <v>-0.134925021543981</v>
      </c>
      <c r="U122" s="32" t="n">
        <f aca="false">G122/MAX($G$5:G122)-1</f>
        <v>-0.102994228157845</v>
      </c>
    </row>
    <row r="123" customFormat="false" ht="15" hidden="false" customHeight="false" outlineLevel="0" collapsed="false">
      <c r="A123" s="30" t="n">
        <v>42309</v>
      </c>
      <c r="B123" s="31" t="n">
        <v>24172.57</v>
      </c>
      <c r="C123" s="31" t="n">
        <v>27295.43</v>
      </c>
      <c r="D123" s="31" t="n">
        <v>37701.08</v>
      </c>
      <c r="E123" s="31" t="n">
        <v>55926.18</v>
      </c>
      <c r="F123" s="31" t="n">
        <v>17510.82</v>
      </c>
      <c r="G123" s="31" t="n">
        <v>21806.68</v>
      </c>
      <c r="I123" s="32" t="n">
        <f aca="false">B123/B122-1</f>
        <v>0.0936488244864424</v>
      </c>
      <c r="J123" s="32" t="n">
        <f aca="false">C123/C122-1</f>
        <v>0.0980139515368936</v>
      </c>
      <c r="K123" s="32" t="n">
        <f aca="false">D123/D122-1</f>
        <v>0.128125671395083</v>
      </c>
      <c r="L123" s="32" t="n">
        <f aca="false">E123/E122-1</f>
        <v>0.131397546400988</v>
      </c>
      <c r="M123" s="32" t="n">
        <f aca="false">F123/F122-1</f>
        <v>0.0936490756256334</v>
      </c>
      <c r="N123" s="32" t="n">
        <f aca="false">G123/G122-1</f>
        <v>0.102597084776888</v>
      </c>
      <c r="P123" s="32" t="n">
        <f aca="false">B123/MAX($B$5:B123)-1</f>
        <v>-0.0539118951765987</v>
      </c>
      <c r="Q123" s="32" t="n">
        <f aca="false">C123/MAX($C$5:C123)-1</f>
        <v>-0.0692343051062921</v>
      </c>
      <c r="R123" s="32" t="n">
        <f aca="false">D123/MAX($D$5:D123)-1</f>
        <v>-0.0530383787275812</v>
      </c>
      <c r="S123" s="32" t="n">
        <f aca="false">E123/MAX($E$5:E123)-1</f>
        <v>-0.0313614051605481</v>
      </c>
      <c r="T123" s="32" t="n">
        <f aca="false">F123/MAX($F$5:F123)-1</f>
        <v>-0.0539115494647099</v>
      </c>
      <c r="U123" s="32" t="n">
        <f aca="false">G123/MAX($G$5:G123)-1</f>
        <v>-0.0109640509387974</v>
      </c>
    </row>
    <row r="124" customFormat="false" ht="15" hidden="false" customHeight="false" outlineLevel="0" collapsed="false">
      <c r="A124" s="30" t="n">
        <v>42344</v>
      </c>
      <c r="B124" s="33" t="n">
        <v>25013.48</v>
      </c>
      <c r="C124" s="33" t="n">
        <v>28618.19</v>
      </c>
      <c r="D124" s="33" t="n">
        <v>39493.2</v>
      </c>
      <c r="E124" s="33" t="n">
        <v>59013.24</v>
      </c>
      <c r="F124" s="33" t="n">
        <v>18119.98</v>
      </c>
      <c r="G124" s="33" t="n">
        <v>22775.73</v>
      </c>
      <c r="I124" s="32" t="n">
        <f aca="false">B124/B123-1</f>
        <v>0.0347877780475969</v>
      </c>
      <c r="J124" s="32" t="n">
        <f aca="false">C124/C123-1</f>
        <v>0.0484608595651359</v>
      </c>
      <c r="K124" s="32" t="n">
        <f aca="false">D124/D123-1</f>
        <v>0.0475349777778249</v>
      </c>
      <c r="L124" s="32" t="n">
        <f aca="false">E124/E123-1</f>
        <v>0.0551988353218473</v>
      </c>
      <c r="M124" s="32" t="n">
        <f aca="false">F124/F123-1</f>
        <v>0.034787634159908</v>
      </c>
      <c r="N124" s="32" t="n">
        <f aca="false">G124/G123-1</f>
        <v>0.0444382180139296</v>
      </c>
      <c r="P124" s="32" t="n">
        <f aca="false">B124/MAX($B$5:B124)-1</f>
        <v>-0.0209995921725307</v>
      </c>
      <c r="Q124" s="32" t="n">
        <f aca="false">C124/MAX($C$5:C124)-1</f>
        <v>-0.0241285994780019</v>
      </c>
      <c r="R124" s="32" t="n">
        <f aca="false">D124/MAX($D$5:D124)-1</f>
        <v>-0.00802457910394383</v>
      </c>
      <c r="S124" s="32" t="n">
        <f aca="false">E124/MAX($E$5:E124)-1</f>
        <v>0</v>
      </c>
      <c r="T124" s="32" t="n">
        <f aca="false">F124/MAX($F$5:F124)-1</f>
        <v>-0.020999370564574</v>
      </c>
      <c r="U124" s="32" t="n">
        <f aca="false">G124/MAX($G$5:G124)-1</f>
        <v>0</v>
      </c>
    </row>
    <row r="125" customFormat="false" ht="15" hidden="false" customHeight="false" outlineLevel="0" collapsed="false">
      <c r="A125" s="30" t="n">
        <v>42370</v>
      </c>
      <c r="B125" s="31" t="n">
        <v>23848.64</v>
      </c>
      <c r="C125" s="31" t="n">
        <v>27311.07</v>
      </c>
      <c r="D125" s="31" t="n">
        <v>38598.08</v>
      </c>
      <c r="E125" s="31" t="n">
        <v>58250.32</v>
      </c>
      <c r="F125" s="31" t="n">
        <v>17276.16</v>
      </c>
      <c r="G125" s="31" t="n">
        <v>21781.06</v>
      </c>
      <c r="I125" s="32" t="n">
        <f aca="false">B125/B124-1</f>
        <v>-0.0465684902700464</v>
      </c>
      <c r="J125" s="32" t="n">
        <f aca="false">C125/C124-1</f>
        <v>-0.0456744469164542</v>
      </c>
      <c r="K125" s="32" t="n">
        <f aca="false">D125/D124-1</f>
        <v>-0.0226651676744349</v>
      </c>
      <c r="L125" s="32" t="n">
        <f aca="false">E125/E124-1</f>
        <v>-0.0129279463388216</v>
      </c>
      <c r="M125" s="32" t="n">
        <f aca="false">F125/F124-1</f>
        <v>-0.0465684840711744</v>
      </c>
      <c r="N125" s="32" t="n">
        <f aca="false">G125/G124-1</f>
        <v>-0.0436723652765465</v>
      </c>
      <c r="P125" s="32" t="n">
        <f aca="false">B125/MAX($B$5:B125)-1</f>
        <v>-0.0665901631388156</v>
      </c>
      <c r="Q125" s="32" t="n">
        <f aca="false">C125/MAX($C$5:C125)-1</f>
        <v>-0.0687009859584298</v>
      </c>
      <c r="R125" s="32" t="n">
        <f aca="false">D125/MAX($D$5:D125)-1</f>
        <v>-0.0305078683474712</v>
      </c>
      <c r="S125" s="32" t="n">
        <f aca="false">E125/MAX($E$5:E125)-1</f>
        <v>-0.0129279463388216</v>
      </c>
      <c r="T125" s="32" t="n">
        <f aca="false">F125/MAX($F$5:F125)-1</f>
        <v>-0.0665899457821074</v>
      </c>
      <c r="U125" s="32" t="n">
        <f aca="false">G125/MAX($G$5:G125)-1</f>
        <v>-0.0436723652765465</v>
      </c>
    </row>
    <row r="126" customFormat="false" ht="15" hidden="false" customHeight="false" outlineLevel="0" collapsed="false">
      <c r="A126" s="30" t="n">
        <v>42407</v>
      </c>
      <c r="B126" s="33" t="n">
        <v>22282.95</v>
      </c>
      <c r="C126" s="33" t="n">
        <v>25811.84</v>
      </c>
      <c r="D126" s="33" t="n">
        <v>37743.15</v>
      </c>
      <c r="E126" s="33" t="n">
        <v>58643.57</v>
      </c>
      <c r="F126" s="33" t="n">
        <v>16141.96</v>
      </c>
      <c r="G126" s="33" t="n">
        <v>20636.46</v>
      </c>
      <c r="I126" s="32" t="n">
        <f aca="false">B126/B125-1</f>
        <v>-0.0656511230829096</v>
      </c>
      <c r="J126" s="32" t="n">
        <f aca="false">C126/C125-1</f>
        <v>-0.0548945903620766</v>
      </c>
      <c r="K126" s="32" t="n">
        <f aca="false">D126/D125-1</f>
        <v>-0.022149547334997</v>
      </c>
      <c r="L126" s="32" t="n">
        <f aca="false">E126/E125-1</f>
        <v>0.00675103587413761</v>
      </c>
      <c r="M126" s="32" t="n">
        <f aca="false">F126/F125-1</f>
        <v>-0.0656511632214567</v>
      </c>
      <c r="N126" s="32" t="n">
        <f aca="false">G126/G125-1</f>
        <v>-0.0525502431929393</v>
      </c>
      <c r="P126" s="32" t="n">
        <f aca="false">B126/MAX($B$5:B126)-1</f>
        <v>-0.127869567225388</v>
      </c>
      <c r="Q126" s="32" t="n">
        <f aca="false">C126/MAX($C$5:C126)-1</f>
        <v>-0.119824263838848</v>
      </c>
      <c r="R126" s="32" t="n">
        <f aca="false">D126/MAX($D$5:D126)-1</f>
        <v>-0.051981680208416</v>
      </c>
      <c r="S126" s="32" t="n">
        <f aca="false">E126/MAX($E$5:E126)-1</f>
        <v>-0.00626418749419622</v>
      </c>
      <c r="T126" s="32" t="n">
        <f aca="false">F126/MAX($F$5:F126)-1</f>
        <v>-0.127869401604115</v>
      </c>
      <c r="U126" s="32" t="n">
        <f aca="false">G126/MAX($G$5:G126)-1</f>
        <v>-0.0939276150533924</v>
      </c>
    </row>
    <row r="127" customFormat="false" ht="15" hidden="false" customHeight="false" outlineLevel="0" collapsed="false">
      <c r="A127" s="30" t="n">
        <v>42435</v>
      </c>
      <c r="B127" s="31" t="n">
        <v>22228.13</v>
      </c>
      <c r="C127" s="31" t="n">
        <v>25896.05</v>
      </c>
      <c r="D127" s="31" t="n">
        <v>35763.63</v>
      </c>
      <c r="E127" s="31" t="n">
        <v>57687.98</v>
      </c>
      <c r="F127" s="31" t="n">
        <v>16102.25</v>
      </c>
      <c r="G127" s="31" t="n">
        <v>20667.98</v>
      </c>
      <c r="I127" s="32" t="n">
        <f aca="false">B127/B126-1</f>
        <v>-0.00246017695143597</v>
      </c>
      <c r="J127" s="32" t="n">
        <f aca="false">C127/C126-1</f>
        <v>0.00326245629912481</v>
      </c>
      <c r="K127" s="32" t="n">
        <f aca="false">D127/D126-1</f>
        <v>-0.0524471327909833</v>
      </c>
      <c r="L127" s="32" t="n">
        <f aca="false">E127/E126-1</f>
        <v>-0.0162948810926756</v>
      </c>
      <c r="M127" s="32" t="n">
        <f aca="false">F127/F126-1</f>
        <v>-0.00246004822214896</v>
      </c>
      <c r="N127" s="32" t="n">
        <f aca="false">G127/G126-1</f>
        <v>0.00152739374873412</v>
      </c>
      <c r="P127" s="32" t="n">
        <f aca="false">B127/MAX($B$5:B127)-1</f>
        <v>-0.130015162414746</v>
      </c>
      <c r="Q127" s="32" t="n">
        <f aca="false">C127/MAX($C$5:C127)-1</f>
        <v>-0.116952728964072</v>
      </c>
      <c r="R127" s="32" t="n">
        <f aca="false">D127/MAX($D$5:D127)-1</f>
        <v>-0.10170252291481</v>
      </c>
      <c r="S127" s="32" t="n">
        <f aca="false">E127/MAX($E$5:E127)-1</f>
        <v>-0.0224569943965116</v>
      </c>
      <c r="T127" s="32" t="n">
        <f aca="false">F127/MAX($F$5:F127)-1</f>
        <v>-0.13001488493218</v>
      </c>
      <c r="U127" s="32" t="n">
        <f aca="false">G127/MAX($G$5:G127)-1</f>
        <v>-0.0925436857567243</v>
      </c>
    </row>
    <row r="128" customFormat="false" ht="15" hidden="false" customHeight="false" outlineLevel="0" collapsed="false">
      <c r="A128" s="30" t="n">
        <v>42463</v>
      </c>
      <c r="B128" s="33" t="n">
        <v>22861.99</v>
      </c>
      <c r="C128" s="33" t="n">
        <v>26387.43</v>
      </c>
      <c r="D128" s="33" t="n">
        <v>37593.8</v>
      </c>
      <c r="E128" s="33" t="n">
        <v>59826.12</v>
      </c>
      <c r="F128" s="33" t="n">
        <v>16561.43</v>
      </c>
      <c r="G128" s="33" t="n">
        <v>21105.36</v>
      </c>
      <c r="I128" s="32" t="n">
        <f aca="false">B128/B127-1</f>
        <v>0.0285161189897667</v>
      </c>
      <c r="J128" s="32" t="n">
        <f aca="false">C128/C127-1</f>
        <v>0.0189750946572933</v>
      </c>
      <c r="K128" s="32" t="n">
        <f aca="false">D128/D127-1</f>
        <v>0.0511740558774376</v>
      </c>
      <c r="L128" s="32" t="n">
        <f aca="false">E128/E127-1</f>
        <v>0.0370638736180398</v>
      </c>
      <c r="M128" s="32" t="n">
        <f aca="false">F128/F127-1</f>
        <v>0.028516511667624</v>
      </c>
      <c r="N128" s="32" t="n">
        <f aca="false">G128/G127-1</f>
        <v>0.0211622035631929</v>
      </c>
      <c r="P128" s="32" t="n">
        <f aca="false">B128/MAX($B$5:B128)-1</f>
        <v>-0.105206571266872</v>
      </c>
      <c r="Q128" s="32" t="n">
        <f aca="false">C128/MAX($C$5:C128)-1</f>
        <v>-0.100196823409301</v>
      </c>
      <c r="R128" s="32" t="n">
        <f aca="false">D128/MAX($D$5:D128)-1</f>
        <v>-0.0557329976278913</v>
      </c>
      <c r="S128" s="32" t="n">
        <f aca="false">E128/MAX($E$5:E128)-1</f>
        <v>0</v>
      </c>
      <c r="T128" s="32" t="n">
        <f aca="false">F128/MAX($F$5:F128)-1</f>
        <v>-0.10520594424769</v>
      </c>
      <c r="U128" s="32" t="n">
        <f aca="false">G128/MAX($G$5:G128)-1</f>
        <v>-0.0733399105100033</v>
      </c>
    </row>
    <row r="129" customFormat="false" ht="15" hidden="false" customHeight="false" outlineLevel="0" collapsed="false">
      <c r="A129" s="30" t="n">
        <v>42491</v>
      </c>
      <c r="B129" s="31" t="n">
        <v>23182.74</v>
      </c>
      <c r="C129" s="31" t="n">
        <v>26782.18</v>
      </c>
      <c r="D129" s="31" t="n">
        <v>38211.68</v>
      </c>
      <c r="E129" s="31" t="n">
        <v>62498.34</v>
      </c>
      <c r="F129" s="31" t="n">
        <v>16793.78</v>
      </c>
      <c r="G129" s="31" t="n">
        <v>21152.53</v>
      </c>
      <c r="I129" s="32" t="n">
        <f aca="false">B129/B128-1</f>
        <v>0.014029837297628</v>
      </c>
      <c r="J129" s="32" t="n">
        <f aca="false">C129/C128-1</f>
        <v>0.0149597744077388</v>
      </c>
      <c r="K129" s="32" t="n">
        <f aca="false">D129/D128-1</f>
        <v>0.016435688863589</v>
      </c>
      <c r="L129" s="32" t="n">
        <f aca="false">E129/E128-1</f>
        <v>0.0446664433528363</v>
      </c>
      <c r="M129" s="32" t="n">
        <f aca="false">F129/F128-1</f>
        <v>0.0140295856094552</v>
      </c>
      <c r="N129" s="32" t="n">
        <f aca="false">G129/G128-1</f>
        <v>0.00223497727591471</v>
      </c>
      <c r="P129" s="32" t="n">
        <f aca="false">B129/MAX($B$5:B129)-1</f>
        <v>-0.0926527650467592</v>
      </c>
      <c r="Q129" s="32" t="n">
        <f aca="false">C129/MAX($C$5:C129)-1</f>
        <v>-0.0867359708761369</v>
      </c>
      <c r="R129" s="32" t="n">
        <f aca="false">D129/MAX($D$5:D129)-1</f>
        <v>-0.0402133189727494</v>
      </c>
      <c r="S129" s="32" t="n">
        <f aca="false">E129/MAX($E$5:E129)-1</f>
        <v>0</v>
      </c>
      <c r="T129" s="32" t="n">
        <f aca="false">F129/MAX($F$5:F129)-1</f>
        <v>-0.092652354439681</v>
      </c>
      <c r="U129" s="32" t="n">
        <f aca="false">G129/MAX($G$5:G129)-1</f>
        <v>-0.0712688462674962</v>
      </c>
    </row>
    <row r="130" customFormat="false" ht="15" hidden="false" customHeight="false" outlineLevel="0" collapsed="false">
      <c r="A130" s="30" t="n">
        <v>42526</v>
      </c>
      <c r="B130" s="33" t="n">
        <v>23744.59</v>
      </c>
      <c r="C130" s="33" t="n">
        <v>27443.49</v>
      </c>
      <c r="D130" s="33" t="n">
        <v>39317.36</v>
      </c>
      <c r="E130" s="33" t="n">
        <v>65574.64</v>
      </c>
      <c r="F130" s="33" t="n">
        <v>17200.79</v>
      </c>
      <c r="G130" s="33" t="n">
        <v>22011.77</v>
      </c>
      <c r="I130" s="32" t="n">
        <f aca="false">B130/B129-1</f>
        <v>0.0242357029410674</v>
      </c>
      <c r="J130" s="32" t="n">
        <f aca="false">C130/C129-1</f>
        <v>0.0246921647154936</v>
      </c>
      <c r="K130" s="32" t="n">
        <f aca="false">D130/D129-1</f>
        <v>0.0289356552760831</v>
      </c>
      <c r="L130" s="32" t="n">
        <f aca="false">E130/E129-1</f>
        <v>0.049222107339171</v>
      </c>
      <c r="M130" s="32" t="n">
        <f aca="false">F130/F129-1</f>
        <v>0.0242357587154294</v>
      </c>
      <c r="N130" s="32" t="n">
        <f aca="false">G130/G129-1</f>
        <v>0.040621145555638</v>
      </c>
      <c r="P130" s="32" t="n">
        <f aca="false">B130/MAX($B$5:B130)-1</f>
        <v>-0.0706625669960337</v>
      </c>
      <c r="Q130" s="32" t="n">
        <f aca="false">C130/MAX($C$5:C130)-1</f>
        <v>-0.0641855050402751</v>
      </c>
      <c r="R130" s="32" t="n">
        <f aca="false">D130/MAX($D$5:D130)-1</f>
        <v>-0.0124412624319689</v>
      </c>
      <c r="S130" s="32" t="n">
        <f aca="false">E130/MAX($E$5:E130)-1</f>
        <v>0</v>
      </c>
      <c r="T130" s="32" t="n">
        <f aca="false">F130/MAX($F$5:F130)-1</f>
        <v>-0.0706620958308682</v>
      </c>
      <c r="U130" s="32" t="n">
        <f aca="false">G130/MAX($G$5:G130)-1</f>
        <v>-0.0335427228896724</v>
      </c>
    </row>
    <row r="131" customFormat="false" ht="15" hidden="false" customHeight="false" outlineLevel="0" collapsed="false">
      <c r="A131" s="30" t="n">
        <v>42554</v>
      </c>
      <c r="B131" s="31" t="n">
        <v>23680.66</v>
      </c>
      <c r="C131" s="31" t="n">
        <v>27672.11</v>
      </c>
      <c r="D131" s="31" t="n">
        <v>40085.12</v>
      </c>
      <c r="E131" s="31" t="n">
        <v>65664.13</v>
      </c>
      <c r="F131" s="31" t="n">
        <v>17154.48</v>
      </c>
      <c r="G131" s="31" t="n">
        <v>22170.9</v>
      </c>
      <c r="I131" s="32" t="n">
        <f aca="false">B131/B130-1</f>
        <v>-0.00269240277469518</v>
      </c>
      <c r="J131" s="32" t="n">
        <f aca="false">C131/C130-1</f>
        <v>0.00833057311588292</v>
      </c>
      <c r="K131" s="32" t="n">
        <f aca="false">D131/D130-1</f>
        <v>0.0195272520840668</v>
      </c>
      <c r="L131" s="32" t="n">
        <f aca="false">E131/E130-1</f>
        <v>0.0013647044040197</v>
      </c>
      <c r="M131" s="32" t="n">
        <f aca="false">F131/F130-1</f>
        <v>-0.00269231820166405</v>
      </c>
      <c r="N131" s="32" t="n">
        <f aca="false">G131/G130-1</f>
        <v>0.00722931413511962</v>
      </c>
      <c r="P131" s="32" t="n">
        <f aca="false">B131/MAX($B$5:B131)-1</f>
        <v>-0.0731647176792817</v>
      </c>
      <c r="Q131" s="32" t="n">
        <f aca="false">C131/MAX($C$5:C131)-1</f>
        <v>-0.0563896339671102</v>
      </c>
      <c r="R131" s="32" t="n">
        <f aca="false">D131/MAX($D$5:D131)-1</f>
        <v>0</v>
      </c>
      <c r="S131" s="32" t="n">
        <f aca="false">E131/MAX($E$5:E131)-1</f>
        <v>0</v>
      </c>
      <c r="T131" s="32" t="n">
        <f aca="false">F131/MAX($F$5:F131)-1</f>
        <v>-0.0731641691857592</v>
      </c>
      <c r="U131" s="32" t="n">
        <f aca="false">G131/MAX($G$5:G131)-1</f>
        <v>-0.0265558996352696</v>
      </c>
    </row>
    <row r="132" customFormat="false" ht="15" hidden="false" customHeight="false" outlineLevel="0" collapsed="false">
      <c r="A132" s="30" t="n">
        <v>42589</v>
      </c>
      <c r="B132" s="33" t="n">
        <v>24706.68</v>
      </c>
      <c r="C132" s="33" t="n">
        <v>28613.18</v>
      </c>
      <c r="D132" s="33" t="n">
        <v>36048.18</v>
      </c>
      <c r="E132" s="33" t="n">
        <v>56598.45</v>
      </c>
      <c r="F132" s="33" t="n">
        <v>17897.73</v>
      </c>
      <c r="G132" s="33" t="n">
        <v>22964.21</v>
      </c>
      <c r="I132" s="32" t="n">
        <f aca="false">B132/B131-1</f>
        <v>0.0433273396940794</v>
      </c>
      <c r="J132" s="32" t="n">
        <f aca="false">C132/C131-1</f>
        <v>0.0340078873638476</v>
      </c>
      <c r="K132" s="32" t="n">
        <f aca="false">D132/D131-1</f>
        <v>-0.100709190841889</v>
      </c>
      <c r="L132" s="32" t="n">
        <f aca="false">E132/E131-1</f>
        <v>-0.138061373842919</v>
      </c>
      <c r="M132" s="32" t="n">
        <f aca="false">F132/F131-1</f>
        <v>0.0433268743791708</v>
      </c>
      <c r="N132" s="32" t="n">
        <f aca="false">G132/G131-1</f>
        <v>0.0357815875765077</v>
      </c>
      <c r="P132" s="32" t="n">
        <f aca="false">B132/MAX($B$5:B132)-1</f>
        <v>-0.0330074105617139</v>
      </c>
      <c r="Q132" s="32" t="n">
        <f aca="false">C132/MAX($C$5:C132)-1</f>
        <v>-0.0242994389237047</v>
      </c>
      <c r="R132" s="32" t="n">
        <f aca="false">D132/MAX($D$5:D132)-1</f>
        <v>-0.100709190841889</v>
      </c>
      <c r="S132" s="32" t="n">
        <f aca="false">E132/MAX($E$5:E132)-1</f>
        <v>-0.138061373842919</v>
      </c>
      <c r="T132" s="32" t="n">
        <f aca="false">F132/MAX($F$5:F132)-1</f>
        <v>-0.0330072695739561</v>
      </c>
      <c r="U132" s="32" t="n">
        <f aca="false">G132/MAX($G$5:G132)-1</f>
        <v>0</v>
      </c>
    </row>
    <row r="133" customFormat="false" ht="15" hidden="false" customHeight="false" outlineLevel="0" collapsed="false">
      <c r="A133" s="30" t="n">
        <v>42617</v>
      </c>
      <c r="B133" s="31" t="n">
        <v>24743.06</v>
      </c>
      <c r="C133" s="31" t="n">
        <v>28721.61</v>
      </c>
      <c r="D133" s="31" t="n">
        <v>35680.97</v>
      </c>
      <c r="E133" s="31" t="n">
        <v>53868.78</v>
      </c>
      <c r="F133" s="31" t="n">
        <v>17924.09</v>
      </c>
      <c r="G133" s="31" t="n">
        <v>22955.88</v>
      </c>
      <c r="I133" s="32" t="n">
        <f aca="false">B133/B132-1</f>
        <v>0.0014724762695757</v>
      </c>
      <c r="J133" s="32" t="n">
        <f aca="false">C133/C132-1</f>
        <v>0.00378951238555092</v>
      </c>
      <c r="K133" s="32" t="n">
        <f aca="false">D133/D132-1</f>
        <v>-0.0101866446516856</v>
      </c>
      <c r="L133" s="32" t="n">
        <f aca="false">E133/E132-1</f>
        <v>-0.0482287059097908</v>
      </c>
      <c r="M133" s="32" t="n">
        <f aca="false">F133/F132-1</f>
        <v>0.00147281247398423</v>
      </c>
      <c r="N133" s="32" t="n">
        <f aca="false">G133/G132-1</f>
        <v>-0.000362738365482507</v>
      </c>
      <c r="P133" s="32" t="n">
        <f aca="false">B133/MAX($B$5:B133)-1</f>
        <v>-0.0315835369209104</v>
      </c>
      <c r="Q133" s="32" t="n">
        <f aca="false">C133/MAX($C$5:C133)-1</f>
        <v>-0.0206020095629169</v>
      </c>
      <c r="R133" s="32" t="n">
        <f aca="false">D133/MAX($D$5:D133)-1</f>
        <v>-0.109869946753309</v>
      </c>
      <c r="S133" s="32" t="n">
        <f aca="false">E133/MAX($E$5:E133)-1</f>
        <v>-0.179631558356138</v>
      </c>
      <c r="T133" s="32" t="n">
        <f aca="false">F133/MAX($F$5:F133)-1</f>
        <v>-0.0315830706183325</v>
      </c>
      <c r="U133" s="32" t="n">
        <f aca="false">G133/MAX($G$5:G133)-1</f>
        <v>-0.000362738365482507</v>
      </c>
    </row>
    <row r="134" customFormat="false" ht="15" hidden="false" customHeight="false" outlineLevel="0" collapsed="false">
      <c r="A134" s="30" t="n">
        <v>42645</v>
      </c>
      <c r="B134" s="33" t="n">
        <v>24854.76</v>
      </c>
      <c r="C134" s="33" t="n">
        <v>29062.64</v>
      </c>
      <c r="D134" s="33" t="n">
        <v>35282.32</v>
      </c>
      <c r="E134" s="33" t="n">
        <v>55896.38</v>
      </c>
      <c r="F134" s="33" t="n">
        <v>18005</v>
      </c>
      <c r="G134" s="33" t="n">
        <v>22899.17</v>
      </c>
      <c r="I134" s="32" t="n">
        <f aca="false">B134/B133-1</f>
        <v>0.00451439716833724</v>
      </c>
      <c r="J134" s="32" t="n">
        <f aca="false">C134/C133-1</f>
        <v>0.0118736380028834</v>
      </c>
      <c r="K134" s="32" t="n">
        <f aca="false">D134/D133-1</f>
        <v>-0.0111726222689574</v>
      </c>
      <c r="L134" s="32" t="n">
        <f aca="false">E134/E133-1</f>
        <v>0.0376396124062954</v>
      </c>
      <c r="M134" s="32" t="n">
        <f aca="false">F134/F133-1</f>
        <v>0.00451403669586581</v>
      </c>
      <c r="N134" s="32" t="n">
        <f aca="false">G134/G133-1</f>
        <v>-0.00247039102835533</v>
      </c>
      <c r="P134" s="32" t="n">
        <f aca="false">B134/MAX($B$5:B134)-1</f>
        <v>-0.0272117203822151</v>
      </c>
      <c r="Q134" s="32" t="n">
        <f aca="false">C134/MAX($C$5:C134)-1</f>
        <v>-0.0089729923637154</v>
      </c>
      <c r="R134" s="32" t="n">
        <f aca="false">D134/MAX($D$5:D134)-1</f>
        <v>-0.119815033608481</v>
      </c>
      <c r="S134" s="32" t="n">
        <f aca="false">E134/MAX($E$5:E134)-1</f>
        <v>-0.148753208182306</v>
      </c>
      <c r="T134" s="32" t="n">
        <f aca="false">F134/MAX($F$5:F134)-1</f>
        <v>-0.0272116010622061</v>
      </c>
      <c r="U134" s="32" t="n">
        <f aca="false">G134/MAX($G$5:G134)-1</f>
        <v>-0.00283223328823423</v>
      </c>
    </row>
    <row r="135" customFormat="false" ht="15" hidden="false" customHeight="false" outlineLevel="0" collapsed="false">
      <c r="A135" s="30" t="n">
        <v>42680</v>
      </c>
      <c r="B135" s="31" t="n">
        <v>24848.21</v>
      </c>
      <c r="C135" s="31" t="n">
        <v>29287.03</v>
      </c>
      <c r="D135" s="31" t="n">
        <v>36050.34</v>
      </c>
      <c r="E135" s="31" t="n">
        <v>55711.18</v>
      </c>
      <c r="F135" s="31" t="n">
        <v>18000.26</v>
      </c>
      <c r="G135" s="31" t="n">
        <v>22921.72</v>
      </c>
      <c r="I135" s="32" t="n">
        <f aca="false">B135/B134-1</f>
        <v>-0.000263531009754292</v>
      </c>
      <c r="J135" s="32" t="n">
        <f aca="false">C135/C134-1</f>
        <v>0.00772090904336298</v>
      </c>
      <c r="K135" s="32" t="n">
        <f aca="false">D135/D134-1</f>
        <v>0.0217678429309636</v>
      </c>
      <c r="L135" s="32" t="n">
        <f aca="false">E135/E134-1</f>
        <v>-0.00331327359660849</v>
      </c>
      <c r="M135" s="32" t="n">
        <f aca="false">F135/F134-1</f>
        <v>-0.000263260205498606</v>
      </c>
      <c r="N135" s="32" t="n">
        <f aca="false">G135/G134-1</f>
        <v>0.000984751849084642</v>
      </c>
      <c r="P135" s="32" t="n">
        <f aca="false">B135/MAX($B$5:B135)-1</f>
        <v>-0.0274680802598198</v>
      </c>
      <c r="Q135" s="32" t="n">
        <f aca="false">C135/MAX($C$5:C135)-1</f>
        <v>-0.00132136297823959</v>
      </c>
      <c r="R135" s="32" t="n">
        <f aca="false">D135/MAX($D$5:D135)-1</f>
        <v>-0.100655305509875</v>
      </c>
      <c r="S135" s="32" t="n">
        <f aca="false">E135/MAX($E$5:E135)-1</f>
        <v>-0.151573621701833</v>
      </c>
      <c r="T135" s="32" t="n">
        <f aca="false">F135/MAX($F$5:F135)-1</f>
        <v>-0.0274676975360171</v>
      </c>
      <c r="U135" s="32" t="n">
        <f aca="false">G135/MAX($G$5:G135)-1</f>
        <v>-0.00185027048611719</v>
      </c>
    </row>
    <row r="136" customFormat="false" ht="15" hidden="false" customHeight="false" outlineLevel="0" collapsed="false">
      <c r="A136" s="30" t="n">
        <v>42708</v>
      </c>
      <c r="B136" s="33" t="n">
        <v>25848.89</v>
      </c>
      <c r="C136" s="33" t="n">
        <v>30340.07</v>
      </c>
      <c r="D136" s="33" t="n">
        <v>38353.83</v>
      </c>
      <c r="E136" s="33" t="n">
        <v>59166.48</v>
      </c>
      <c r="F136" s="33" t="n">
        <v>18725.16</v>
      </c>
      <c r="G136" s="33" t="n">
        <v>24464.33</v>
      </c>
      <c r="I136" s="32" t="n">
        <f aca="false">B136/B135-1</f>
        <v>0.0402717137371265</v>
      </c>
      <c r="J136" s="32" t="n">
        <f aca="false">C136/C135-1</f>
        <v>0.0359558480323885</v>
      </c>
      <c r="K136" s="32" t="n">
        <f aca="false">D136/D135-1</f>
        <v>0.0638964847488264</v>
      </c>
      <c r="L136" s="32" t="n">
        <f aca="false">E136/E135-1</f>
        <v>0.0620216624383114</v>
      </c>
      <c r="M136" s="32" t="n">
        <f aca="false">F136/F135-1</f>
        <v>0.0402716405207482</v>
      </c>
      <c r="N136" s="32" t="n">
        <f aca="false">G136/G135-1</f>
        <v>0.0672990508565674</v>
      </c>
      <c r="P136" s="32" t="n">
        <f aca="false">B136/MAX($B$5:B136)-1</f>
        <v>0</v>
      </c>
      <c r="Q136" s="32" t="n">
        <f aca="false">C136/MAX($C$5:C136)-1</f>
        <v>0</v>
      </c>
      <c r="R136" s="32" t="n">
        <f aca="false">D136/MAX($D$5:D136)-1</f>
        <v>-0.043190340954449</v>
      </c>
      <c r="S136" s="32" t="n">
        <f aca="false">E136/MAX($E$5:E136)-1</f>
        <v>-0.0989528072632654</v>
      </c>
      <c r="T136" s="32" t="n">
        <f aca="false">F136/MAX($F$5:F136)-1</f>
        <v>0</v>
      </c>
      <c r="U136" s="32" t="n">
        <f aca="false">G136/MAX($G$5:G136)-1</f>
        <v>0</v>
      </c>
    </row>
    <row r="137" customFormat="false" ht="15" hidden="false" customHeight="false" outlineLevel="0" collapsed="false">
      <c r="A137" s="30" t="n">
        <v>42736</v>
      </c>
      <c r="B137" s="31" t="n">
        <v>26636.88</v>
      </c>
      <c r="C137" s="31" t="n">
        <v>31248.68</v>
      </c>
      <c r="D137" s="31" t="n">
        <v>40929.46</v>
      </c>
      <c r="E137" s="31" t="n">
        <v>65238.86</v>
      </c>
      <c r="F137" s="31" t="n">
        <v>19295.98</v>
      </c>
      <c r="G137" s="31" t="n">
        <v>25168.88</v>
      </c>
      <c r="I137" s="32" t="n">
        <f aca="false">B137/B136-1</f>
        <v>0.0304844811518019</v>
      </c>
      <c r="J137" s="32" t="n">
        <f aca="false">C137/C136-1</f>
        <v>0.0299475248409118</v>
      </c>
      <c r="K137" s="32" t="n">
        <f aca="false">D137/D136-1</f>
        <v>0.0671544406386533</v>
      </c>
      <c r="L137" s="32" t="n">
        <f aca="false">E137/E136-1</f>
        <v>0.10263209844493</v>
      </c>
      <c r="M137" s="32" t="n">
        <f aca="false">F137/F136-1</f>
        <v>0.0304841186937788</v>
      </c>
      <c r="N137" s="32" t="n">
        <f aca="false">G137/G136-1</f>
        <v>0.0287990719549647</v>
      </c>
      <c r="P137" s="32" t="n">
        <f aca="false">B137/MAX($B$5:B137)-1</f>
        <v>0</v>
      </c>
      <c r="Q137" s="32" t="n">
        <f aca="false">C137/MAX($C$5:C137)-1</f>
        <v>0</v>
      </c>
      <c r="R137" s="32" t="n">
        <f aca="false">D137/MAX($D$5:D137)-1</f>
        <v>0</v>
      </c>
      <c r="S137" s="32" t="n">
        <f aca="false">E137/MAX($E$5:E137)-1</f>
        <v>-0.00647644307478079</v>
      </c>
      <c r="T137" s="32" t="n">
        <f aca="false">F137/MAX($F$5:F137)-1</f>
        <v>0</v>
      </c>
      <c r="U137" s="32" t="n">
        <f aca="false">G137/MAX($G$5:G137)-1</f>
        <v>0</v>
      </c>
    </row>
    <row r="138" customFormat="false" ht="15" hidden="false" customHeight="false" outlineLevel="0" collapsed="false">
      <c r="A138" s="30" t="n">
        <v>42771</v>
      </c>
      <c r="B138" s="33" t="n">
        <v>26809.4</v>
      </c>
      <c r="C138" s="33" t="n">
        <v>31947.39</v>
      </c>
      <c r="D138" s="33" t="n">
        <v>42001.06</v>
      </c>
      <c r="E138" s="33" t="n">
        <v>67879.71</v>
      </c>
      <c r="F138" s="33" t="n">
        <v>19420.96</v>
      </c>
      <c r="G138" s="33" t="n">
        <v>25134.47</v>
      </c>
      <c r="I138" s="32" t="n">
        <f aca="false">B138/B137-1</f>
        <v>0.00647673451245034</v>
      </c>
      <c r="J138" s="32" t="n">
        <f aca="false">C138/C137-1</f>
        <v>0.0223596644722273</v>
      </c>
      <c r="K138" s="32" t="n">
        <f aca="false">D138/D137-1</f>
        <v>0.0261816305419129</v>
      </c>
      <c r="L138" s="32" t="n">
        <f aca="false">E138/E137-1</f>
        <v>0.0404797079532047</v>
      </c>
      <c r="M138" s="32" t="n">
        <f aca="false">F138/F137-1</f>
        <v>0.00647699676305624</v>
      </c>
      <c r="N138" s="32" t="n">
        <f aca="false">G138/G137-1</f>
        <v>-0.00136716453016583</v>
      </c>
      <c r="P138" s="32" t="n">
        <f aca="false">B138/MAX($B$5:B138)-1</f>
        <v>0</v>
      </c>
      <c r="Q138" s="32" t="n">
        <f aca="false">C138/MAX($C$5:C138)-1</f>
        <v>0</v>
      </c>
      <c r="R138" s="32" t="n">
        <f aca="false">D138/MAX($D$5:D138)-1</f>
        <v>0</v>
      </c>
      <c r="S138" s="32" t="n">
        <f aca="false">E138/MAX($E$5:E138)-1</f>
        <v>0</v>
      </c>
      <c r="T138" s="32" t="n">
        <f aca="false">F138/MAX($F$5:F138)-1</f>
        <v>0</v>
      </c>
      <c r="U138" s="32" t="n">
        <f aca="false">G138/MAX($G$5:G138)-1</f>
        <v>-0.00136716453016583</v>
      </c>
    </row>
    <row r="139" customFormat="false" ht="15" hidden="false" customHeight="false" outlineLevel="0" collapsed="false">
      <c r="A139" s="30" t="n">
        <v>42799</v>
      </c>
      <c r="B139" s="31" t="n">
        <v>27954.4</v>
      </c>
      <c r="C139" s="31" t="n">
        <v>32454.38</v>
      </c>
      <c r="D139" s="31" t="n">
        <v>43044.57</v>
      </c>
      <c r="E139" s="31" t="n">
        <v>70953.36</v>
      </c>
      <c r="F139" s="31" t="n">
        <v>20250.41</v>
      </c>
      <c r="G139" s="31" t="n">
        <v>26520.6</v>
      </c>
      <c r="I139" s="32" t="n">
        <f aca="false">B139/B138-1</f>
        <v>0.0427089006094876</v>
      </c>
      <c r="J139" s="32" t="n">
        <f aca="false">C139/C138-1</f>
        <v>0.0158695279958707</v>
      </c>
      <c r="K139" s="32" t="n">
        <f aca="false">D139/D138-1</f>
        <v>0.0248448491538071</v>
      </c>
      <c r="L139" s="32" t="n">
        <f aca="false">E139/E138-1</f>
        <v>0.045280835760789</v>
      </c>
      <c r="M139" s="32" t="n">
        <f aca="false">F139/F138-1</f>
        <v>0.0427090112950133</v>
      </c>
      <c r="N139" s="32" t="n">
        <f aca="false">G139/G138-1</f>
        <v>0.0551485668884204</v>
      </c>
      <c r="P139" s="32" t="n">
        <f aca="false">B139/MAX($B$5:B139)-1</f>
        <v>0</v>
      </c>
      <c r="Q139" s="32" t="n">
        <f aca="false">C139/MAX($C$5:C139)-1</f>
        <v>0</v>
      </c>
      <c r="R139" s="32" t="n">
        <f aca="false">D139/MAX($D$5:D139)-1</f>
        <v>0</v>
      </c>
      <c r="S139" s="32" t="n">
        <f aca="false">E139/MAX($E$5:E139)-1</f>
        <v>0</v>
      </c>
      <c r="T139" s="32" t="n">
        <f aca="false">F139/MAX($F$5:F139)-1</f>
        <v>0</v>
      </c>
      <c r="U139" s="32" t="n">
        <f aca="false">G139/MAX($G$5:G139)-1</f>
        <v>0</v>
      </c>
    </row>
    <row r="140" customFormat="false" ht="15" hidden="false" customHeight="false" outlineLevel="0" collapsed="false">
      <c r="A140" s="30" t="n">
        <v>42827</v>
      </c>
      <c r="B140" s="33" t="n">
        <v>28032.13</v>
      </c>
      <c r="C140" s="33" t="n">
        <v>33065.82</v>
      </c>
      <c r="D140" s="33" t="n">
        <v>44765.72</v>
      </c>
      <c r="E140" s="33" t="n">
        <v>75341.07</v>
      </c>
      <c r="F140" s="33" t="n">
        <v>20306.72</v>
      </c>
      <c r="G140" s="33" t="n">
        <v>26316.5</v>
      </c>
      <c r="I140" s="32" t="n">
        <f aca="false">B140/B139-1</f>
        <v>0.00278059983401535</v>
      </c>
      <c r="J140" s="32" t="n">
        <f aca="false">C140/C139-1</f>
        <v>0.0188399840021594</v>
      </c>
      <c r="K140" s="32" t="n">
        <f aca="false">D140/D139-1</f>
        <v>0.0399852989587304</v>
      </c>
      <c r="L140" s="32" t="n">
        <f aca="false">E140/E139-1</f>
        <v>0.0618393547536016</v>
      </c>
      <c r="M140" s="32" t="n">
        <f aca="false">F140/F139-1</f>
        <v>0.0027806844404632</v>
      </c>
      <c r="N140" s="32" t="n">
        <f aca="false">G140/G139-1</f>
        <v>-0.00769590431589029</v>
      </c>
      <c r="P140" s="32" t="n">
        <f aca="false">B140/MAX($B$5:B140)-1</f>
        <v>0</v>
      </c>
      <c r="Q140" s="32" t="n">
        <f aca="false">C140/MAX($C$5:C140)-1</f>
        <v>0</v>
      </c>
      <c r="R140" s="32" t="n">
        <f aca="false">D140/MAX($D$5:D140)-1</f>
        <v>0</v>
      </c>
      <c r="S140" s="32" t="n">
        <f aca="false">E140/MAX($E$5:E140)-1</f>
        <v>0</v>
      </c>
      <c r="T140" s="32" t="n">
        <f aca="false">F140/MAX($F$5:F140)-1</f>
        <v>0</v>
      </c>
      <c r="U140" s="32" t="n">
        <f aca="false">G140/MAX($G$5:G140)-1</f>
        <v>-0.00769590431589029</v>
      </c>
    </row>
    <row r="141" customFormat="false" ht="15" hidden="false" customHeight="false" outlineLevel="0" collapsed="false">
      <c r="A141" s="30" t="n">
        <v>42862</v>
      </c>
      <c r="B141" s="31" t="n">
        <v>27855.07</v>
      </c>
      <c r="C141" s="31" t="n">
        <v>32600.01</v>
      </c>
      <c r="D141" s="31" t="n">
        <v>43163.12</v>
      </c>
      <c r="E141" s="31" t="n">
        <v>72123.48</v>
      </c>
      <c r="F141" s="31" t="n">
        <v>20178.45</v>
      </c>
      <c r="G141" s="31" t="n">
        <v>26003.91</v>
      </c>
      <c r="I141" s="32" t="n">
        <f aca="false">B141/B140-1</f>
        <v>-0.00631632344741562</v>
      </c>
      <c r="J141" s="32" t="n">
        <f aca="false">C141/C140-1</f>
        <v>-0.0140873566722374</v>
      </c>
      <c r="K141" s="32" t="n">
        <f aca="false">D141/D140-1</f>
        <v>-0.0357997146030489</v>
      </c>
      <c r="L141" s="32" t="n">
        <f aca="false">E141/E140-1</f>
        <v>-0.0427069857117772</v>
      </c>
      <c r="M141" s="32" t="n">
        <f aca="false">F141/F140-1</f>
        <v>-0.00631662819007706</v>
      </c>
      <c r="N141" s="32" t="n">
        <f aca="false">G141/G140-1</f>
        <v>-0.0118780992913191</v>
      </c>
      <c r="P141" s="32" t="n">
        <f aca="false">B141/MAX($B$5:B141)-1</f>
        <v>-0.00631632344741562</v>
      </c>
      <c r="Q141" s="32" t="n">
        <f aca="false">C141/MAX($C$5:C141)-1</f>
        <v>-0.0140873566722374</v>
      </c>
      <c r="R141" s="32" t="n">
        <f aca="false">D141/MAX($D$5:D141)-1</f>
        <v>-0.0357997146030489</v>
      </c>
      <c r="S141" s="32" t="n">
        <f aca="false">E141/MAX($E$5:E141)-1</f>
        <v>-0.0427069857117772</v>
      </c>
      <c r="T141" s="32" t="n">
        <f aca="false">F141/MAX($F$5:F141)-1</f>
        <v>-0.00631662819007706</v>
      </c>
      <c r="U141" s="32" t="n">
        <f aca="false">G141/MAX($G$5:G141)-1</f>
        <v>-0.0194825908916088</v>
      </c>
    </row>
    <row r="142" customFormat="false" ht="15" hidden="false" customHeight="false" outlineLevel="0" collapsed="false">
      <c r="A142" s="30" t="n">
        <v>42890</v>
      </c>
      <c r="B142" s="33" t="n">
        <v>27669.58</v>
      </c>
      <c r="C142" s="33" t="n">
        <v>32583.39</v>
      </c>
      <c r="D142" s="33" t="n">
        <v>43007.2</v>
      </c>
      <c r="E142" s="33" t="n">
        <v>66954.92</v>
      </c>
      <c r="F142" s="33" t="n">
        <v>20044.08</v>
      </c>
      <c r="G142" s="33" t="n">
        <v>25684.49</v>
      </c>
      <c r="I142" s="32" t="n">
        <f aca="false">B142/B141-1</f>
        <v>-0.00665911089076421</v>
      </c>
      <c r="J142" s="32" t="n">
        <f aca="false">C142/C141-1</f>
        <v>-0.000509815794535018</v>
      </c>
      <c r="K142" s="32" t="n">
        <f aca="false">D142/D141-1</f>
        <v>-0.0036123431299685</v>
      </c>
      <c r="L142" s="32" t="n">
        <f aca="false">E142/E141-1</f>
        <v>-0.0716626541037676</v>
      </c>
      <c r="M142" s="32" t="n">
        <f aca="false">F142/F141-1</f>
        <v>-0.00665908432015339</v>
      </c>
      <c r="N142" s="32" t="n">
        <f aca="false">G142/G141-1</f>
        <v>-0.012283537360343</v>
      </c>
      <c r="P142" s="32" t="n">
        <f aca="false">B142/MAX($B$5:B142)-1</f>
        <v>-0.0129333732399215</v>
      </c>
      <c r="Q142" s="32" t="n">
        <f aca="false">C142/MAX($C$5:C142)-1</f>
        <v>-0.0145899905098377</v>
      </c>
      <c r="R142" s="32" t="n">
        <f aca="false">D142/MAX($D$5:D142)-1</f>
        <v>-0.0392827368799162</v>
      </c>
      <c r="S142" s="32" t="n">
        <f aca="false">E142/MAX($E$5:E142)-1</f>
        <v>-0.111309143870667</v>
      </c>
      <c r="T142" s="32" t="n">
        <f aca="false">F142/MAX($F$5:F142)-1</f>
        <v>-0.0129336495504936</v>
      </c>
      <c r="U142" s="32" t="n">
        <f aca="false">G142/MAX($G$5:G142)-1</f>
        <v>-0.0315268131188584</v>
      </c>
    </row>
    <row r="143" customFormat="false" ht="15" hidden="false" customHeight="false" outlineLevel="0" collapsed="false">
      <c r="A143" s="30" t="n">
        <v>42918</v>
      </c>
      <c r="B143" s="31" t="n">
        <v>27362.52</v>
      </c>
      <c r="C143" s="31" t="n">
        <v>29474.43</v>
      </c>
      <c r="D143" s="31" t="n">
        <v>41031.55</v>
      </c>
      <c r="E143" s="31" t="n">
        <v>67056.44</v>
      </c>
      <c r="F143" s="31" t="n">
        <v>19821.64</v>
      </c>
      <c r="G143" s="31" t="n">
        <v>25410.77</v>
      </c>
      <c r="I143" s="32" t="n">
        <f aca="false">B143/B142-1</f>
        <v>-0.0110973856487884</v>
      </c>
      <c r="J143" s="32" t="n">
        <f aca="false">C143/C142-1</f>
        <v>-0.0954154862339369</v>
      </c>
      <c r="K143" s="32" t="n">
        <f aca="false">D143/D142-1</f>
        <v>-0.0459376569504639</v>
      </c>
      <c r="L143" s="32" t="n">
        <f aca="false">E143/E142-1</f>
        <v>0.00151624406391648</v>
      </c>
      <c r="M143" s="32" t="n">
        <f aca="false">F143/F142-1</f>
        <v>-0.0110975410195929</v>
      </c>
      <c r="N143" s="32" t="n">
        <f aca="false">G143/G142-1</f>
        <v>-0.0106570151869865</v>
      </c>
      <c r="P143" s="32" t="n">
        <f aca="false">B143/MAX($B$5:B143)-1</f>
        <v>-0.0238872322581267</v>
      </c>
      <c r="Q143" s="32" t="n">
        <f aca="false">C143/MAX($C$5:C143)-1</f>
        <v>-0.10861336570513</v>
      </c>
      <c r="R143" s="32" t="n">
        <f aca="false">D143/MAX($D$5:D143)-1</f>
        <v>-0.0834158369395153</v>
      </c>
      <c r="S143" s="32" t="n">
        <f aca="false">E143/MAX($E$5:E143)-1</f>
        <v>-0.109961671635404</v>
      </c>
      <c r="T143" s="32" t="n">
        <f aca="false">F143/MAX($F$5:F143)-1</f>
        <v>-0.0238876588636668</v>
      </c>
      <c r="U143" s="32" t="n">
        <f aca="false">G143/MAX($G$5:G143)-1</f>
        <v>-0.0418478465796399</v>
      </c>
    </row>
    <row r="144" customFormat="false" ht="15" hidden="false" customHeight="false" outlineLevel="0" collapsed="false">
      <c r="A144" s="30" t="n">
        <v>42953</v>
      </c>
      <c r="B144" s="33" t="n">
        <v>27353.31</v>
      </c>
      <c r="C144" s="33" t="n">
        <v>29819.3</v>
      </c>
      <c r="D144" s="33" t="n">
        <v>41809.17</v>
      </c>
      <c r="E144" s="33" t="n">
        <v>66245.91</v>
      </c>
      <c r="F144" s="33" t="n">
        <v>19814.97</v>
      </c>
      <c r="G144" s="33" t="n">
        <v>25235.21</v>
      </c>
      <c r="I144" s="32" t="n">
        <f aca="false">B144/B143-1</f>
        <v>-0.000336591805140674</v>
      </c>
      <c r="J144" s="32" t="n">
        <f aca="false">C144/C143-1</f>
        <v>0.0117006503603292</v>
      </c>
      <c r="K144" s="32" t="n">
        <f aca="false">D144/D143-1</f>
        <v>0.0189517578546263</v>
      </c>
      <c r="L144" s="32" t="n">
        <f aca="false">E144/E143-1</f>
        <v>-0.0120872805057948</v>
      </c>
      <c r="M144" s="32" t="n">
        <f aca="false">F144/F143-1</f>
        <v>-0.000336500915161353</v>
      </c>
      <c r="N144" s="32" t="n">
        <f aca="false">G144/G143-1</f>
        <v>-0.00690888154904401</v>
      </c>
      <c r="P144" s="32" t="n">
        <f aca="false">B144/MAX($B$5:B144)-1</f>
        <v>-0.0242157838166418</v>
      </c>
      <c r="Q144" s="32" t="n">
        <f aca="false">C144/MAX($C$5:C144)-1</f>
        <v>-0.098183562361375</v>
      </c>
      <c r="R144" s="32" t="n">
        <f aca="false">D144/MAX($D$5:D144)-1</f>
        <v>-0.0660449558278076</v>
      </c>
      <c r="S144" s="32" t="n">
        <f aca="false">E144/MAX($E$5:E144)-1</f>
        <v>-0.120719814571256</v>
      </c>
      <c r="T144" s="32" t="n">
        <f aca="false">F144/MAX($F$5:F144)-1</f>
        <v>-0.0242161215597595</v>
      </c>
      <c r="U144" s="32" t="n">
        <f aca="false">G144/MAX($G$5:G144)-1</f>
        <v>-0.0484676063135826</v>
      </c>
    </row>
    <row r="145" customFormat="false" ht="15" hidden="false" customHeight="false" outlineLevel="0" collapsed="false">
      <c r="A145" s="30" t="n">
        <v>42981</v>
      </c>
      <c r="B145" s="31" t="n">
        <v>27218.01</v>
      </c>
      <c r="C145" s="31" t="n">
        <v>29562.16</v>
      </c>
      <c r="D145" s="31" t="n">
        <v>40427.53</v>
      </c>
      <c r="E145" s="31" t="n">
        <v>66111.69</v>
      </c>
      <c r="F145" s="31" t="n">
        <v>19716.96</v>
      </c>
      <c r="G145" s="31" t="n">
        <v>25101.24</v>
      </c>
      <c r="I145" s="32" t="n">
        <f aca="false">B145/B144-1</f>
        <v>-0.00494638491648736</v>
      </c>
      <c r="J145" s="32" t="n">
        <f aca="false">C145/C144-1</f>
        <v>-0.00862327418819353</v>
      </c>
      <c r="K145" s="32" t="n">
        <f aca="false">D145/D144-1</f>
        <v>-0.0330463388773324</v>
      </c>
      <c r="L145" s="32" t="n">
        <f aca="false">E145/E144-1</f>
        <v>-0.00202608734637355</v>
      </c>
      <c r="M145" s="32" t="n">
        <f aca="false">F145/F144-1</f>
        <v>-0.00494626032741918</v>
      </c>
      <c r="N145" s="32" t="n">
        <f aca="false">G145/G144-1</f>
        <v>-0.00530885219500843</v>
      </c>
      <c r="P145" s="32" t="n">
        <f aca="false">B145/MAX($B$5:B145)-1</f>
        <v>-0.0290423881453177</v>
      </c>
      <c r="Q145" s="32" t="n">
        <f aca="false">C145/MAX($C$5:C145)-1</f>
        <v>-0.105960172770553</v>
      </c>
      <c r="R145" s="32" t="n">
        <f aca="false">D145/MAX($D$5:D145)-1</f>
        <v>-0.0969087507137159</v>
      </c>
      <c r="S145" s="32" t="n">
        <f aca="false">E145/MAX($E$5:E145)-1</f>
        <v>-0.12250131302887</v>
      </c>
      <c r="T145" s="32" t="n">
        <f aca="false">F145/MAX($F$5:F145)-1</f>
        <v>-0.0290426026458237</v>
      </c>
      <c r="U145" s="32" t="n">
        <f aca="false">G145/MAX($G$5:G145)-1</f>
        <v>-0.0535191511504264</v>
      </c>
    </row>
    <row r="146" customFormat="false" ht="15" hidden="false" customHeight="false" outlineLevel="0" collapsed="false">
      <c r="A146" s="30" t="n">
        <v>43009</v>
      </c>
      <c r="B146" s="33" t="n">
        <v>27841.53</v>
      </c>
      <c r="C146" s="33" t="n">
        <v>29886.31</v>
      </c>
      <c r="D146" s="33" t="n">
        <v>41892.85</v>
      </c>
      <c r="E146" s="33" t="n">
        <v>70743.42</v>
      </c>
      <c r="F146" s="33" t="n">
        <v>20168.64</v>
      </c>
      <c r="G146" s="33" t="n">
        <v>25658.76</v>
      </c>
      <c r="I146" s="32" t="n">
        <f aca="false">B146/B145-1</f>
        <v>0.0229083610447642</v>
      </c>
      <c r="J146" s="32" t="n">
        <f aca="false">C146/C145-1</f>
        <v>0.0109650309720264</v>
      </c>
      <c r="K146" s="32" t="n">
        <f aca="false">D146/D145-1</f>
        <v>0.0362455979873122</v>
      </c>
      <c r="L146" s="32" t="n">
        <f aca="false">E146/E145-1</f>
        <v>0.0700591680533351</v>
      </c>
      <c r="M146" s="32" t="n">
        <f aca="false">F146/F145-1</f>
        <v>0.0229081968011295</v>
      </c>
      <c r="N146" s="32" t="n">
        <f aca="false">G146/G145-1</f>
        <v>0.0222108549219082</v>
      </c>
      <c r="P146" s="32" t="n">
        <f aca="false">B146/MAX($B$5:B146)-1</f>
        <v>-0.00679934061378862</v>
      </c>
      <c r="Q146" s="32" t="n">
        <f aca="false">C146/MAX($C$5:C146)-1</f>
        <v>-0.0961569983747568</v>
      </c>
      <c r="R146" s="32" t="n">
        <f aca="false">D146/MAX($D$5:D146)-1</f>
        <v>-0.0641756683462257</v>
      </c>
      <c r="S146" s="32" t="n">
        <f aca="false">E146/MAX($E$5:E146)-1</f>
        <v>-0.0610244850517786</v>
      </c>
      <c r="T146" s="32" t="n">
        <f aca="false">F146/MAX($F$5:F146)-1</f>
        <v>-0.00679971950172165</v>
      </c>
      <c r="U146" s="32" t="n">
        <f aca="false">G146/MAX($G$5:G146)-1</f>
        <v>-0.032497002330264</v>
      </c>
    </row>
    <row r="147" customFormat="false" ht="15" hidden="false" customHeight="false" outlineLevel="0" collapsed="false">
      <c r="A147" s="30" t="n">
        <v>43044</v>
      </c>
      <c r="B147" s="31" t="n">
        <v>28809.79</v>
      </c>
      <c r="C147" s="31" t="n">
        <v>31097.94</v>
      </c>
      <c r="D147" s="31" t="n">
        <v>44394.98</v>
      </c>
      <c r="E147" s="31" t="n">
        <v>79071.4</v>
      </c>
      <c r="F147" s="31" t="n">
        <v>20870.06</v>
      </c>
      <c r="G147" s="31" t="n">
        <v>26634.98</v>
      </c>
      <c r="I147" s="32" t="n">
        <f aca="false">B147/B146-1</f>
        <v>0.034777542757169</v>
      </c>
      <c r="J147" s="32" t="n">
        <f aca="false">C147/C146-1</f>
        <v>0.0405413046977026</v>
      </c>
      <c r="K147" s="32" t="n">
        <f aca="false">D147/D146-1</f>
        <v>0.0597268985041601</v>
      </c>
      <c r="L147" s="32" t="n">
        <f aca="false">E147/E146-1</f>
        <v>0.117720913125207</v>
      </c>
      <c r="M147" s="32" t="n">
        <f aca="false">F147/F146-1</f>
        <v>0.0347777539784537</v>
      </c>
      <c r="N147" s="32" t="n">
        <f aca="false">G147/G146-1</f>
        <v>0.0380462656808045</v>
      </c>
      <c r="P147" s="32" t="n">
        <f aca="false">B147/MAX($B$5:B147)-1</f>
        <v>0</v>
      </c>
      <c r="Q147" s="32" t="n">
        <f aca="false">C147/MAX($C$5:C147)-1</f>
        <v>-0.0595140238469816</v>
      </c>
      <c r="R147" s="32" t="n">
        <f aca="false">D147/MAX($D$5:D147)-1</f>
        <v>-0.00828178347181718</v>
      </c>
      <c r="S147" s="32" t="n">
        <f aca="false">E147/MAX($E$5:E147)-1</f>
        <v>0</v>
      </c>
      <c r="T147" s="32" t="n">
        <f aca="false">F147/MAX($F$5:F147)-1</f>
        <v>0</v>
      </c>
      <c r="U147" s="32" t="n">
        <f aca="false">G147/MAX($G$5:G147)-1</f>
        <v>0</v>
      </c>
    </row>
    <row r="148" customFormat="false" ht="15" hidden="false" customHeight="false" outlineLevel="0" collapsed="false">
      <c r="A148" s="30" t="n">
        <v>43072</v>
      </c>
      <c r="B148" s="33" t="n">
        <v>28847.43</v>
      </c>
      <c r="C148" s="33" t="n">
        <v>31098.44</v>
      </c>
      <c r="D148" s="33" t="n">
        <v>45885.48</v>
      </c>
      <c r="E148" s="33" t="n">
        <v>82412.53</v>
      </c>
      <c r="F148" s="33" t="n">
        <v>20897.33</v>
      </c>
      <c r="G148" s="33" t="n">
        <v>26961.45</v>
      </c>
      <c r="I148" s="32" t="n">
        <f aca="false">B148/B147-1</f>
        <v>0.00130650032506319</v>
      </c>
      <c r="J148" s="32" t="n">
        <f aca="false">C148/C147-1</f>
        <v>1.60782354072797E-005</v>
      </c>
      <c r="K148" s="32" t="n">
        <f aca="false">D148/D147-1</f>
        <v>0.0335736157556552</v>
      </c>
      <c r="L148" s="32" t="n">
        <f aca="false">E148/E147-1</f>
        <v>0.0422545952139459</v>
      </c>
      <c r="M148" s="32" t="n">
        <f aca="false">F148/F147-1</f>
        <v>0.00130665652135176</v>
      </c>
      <c r="N148" s="32" t="n">
        <f aca="false">G148/G147-1</f>
        <v>0.0122571896055488</v>
      </c>
      <c r="P148" s="32" t="n">
        <f aca="false">B148/MAX($B$5:B148)-1</f>
        <v>0</v>
      </c>
      <c r="Q148" s="32" t="n">
        <f aca="false">C148/MAX($C$5:C148)-1</f>
        <v>-0.0594989024920598</v>
      </c>
      <c r="R148" s="32" t="n">
        <f aca="false">D148/MAX($D$5:D148)-1</f>
        <v>0</v>
      </c>
      <c r="S148" s="32" t="n">
        <f aca="false">E148/MAX($E$5:E148)-1</f>
        <v>0</v>
      </c>
      <c r="T148" s="32" t="n">
        <f aca="false">F148/MAX($F$5:F148)-1</f>
        <v>0</v>
      </c>
      <c r="U148" s="32" t="n">
        <f aca="false">G148/MAX($G$5:G148)-1</f>
        <v>0</v>
      </c>
    </row>
    <row r="149" customFormat="false" ht="15" hidden="false" customHeight="false" outlineLevel="0" collapsed="false">
      <c r="A149" s="30" t="n">
        <v>43101</v>
      </c>
      <c r="B149" s="31" t="n">
        <v>28960.99</v>
      </c>
      <c r="C149" s="31" t="n">
        <v>31658.01</v>
      </c>
      <c r="D149" s="31" t="n">
        <v>48085.13</v>
      </c>
      <c r="E149" s="31" t="n">
        <v>87219.65</v>
      </c>
      <c r="F149" s="31" t="n">
        <v>20979.6</v>
      </c>
      <c r="G149" s="31" t="n">
        <v>26932.32</v>
      </c>
      <c r="I149" s="32" t="n">
        <f aca="false">B149/B148-1</f>
        <v>0.00393657251269874</v>
      </c>
      <c r="J149" s="32" t="n">
        <f aca="false">C149/C148-1</f>
        <v>0.0179935070698081</v>
      </c>
      <c r="K149" s="32" t="n">
        <f aca="false">D149/D148-1</f>
        <v>0.0479378225966034</v>
      </c>
      <c r="L149" s="32" t="n">
        <f aca="false">E149/E148-1</f>
        <v>0.0583299651157414</v>
      </c>
      <c r="M149" s="32" t="n">
        <f aca="false">F149/F148-1</f>
        <v>0.00393686657577774</v>
      </c>
      <c r="N149" s="32" t="n">
        <f aca="false">G149/G148-1</f>
        <v>-0.00108043150498216</v>
      </c>
      <c r="P149" s="32" t="n">
        <f aca="false">B149/MAX($B$5:B149)-1</f>
        <v>0</v>
      </c>
      <c r="Q149" s="32" t="n">
        <f aca="false">C149/MAX($C$5:C149)-1</f>
        <v>-0.0425759893448885</v>
      </c>
      <c r="R149" s="32" t="n">
        <f aca="false">D149/MAX($D$5:D149)-1</f>
        <v>0</v>
      </c>
      <c r="S149" s="32" t="n">
        <f aca="false">E149/MAX($E$5:E149)-1</f>
        <v>0</v>
      </c>
      <c r="T149" s="32" t="n">
        <f aca="false">F149/MAX($F$5:F149)-1</f>
        <v>0</v>
      </c>
      <c r="U149" s="32" t="n">
        <f aca="false">G149/MAX($G$5:G149)-1</f>
        <v>-0.00108043150498216</v>
      </c>
    </row>
    <row r="150" customFormat="false" ht="15" hidden="false" customHeight="false" outlineLevel="0" collapsed="false">
      <c r="A150" s="30" t="n">
        <v>43135</v>
      </c>
      <c r="B150" s="33" t="n">
        <v>29380.86</v>
      </c>
      <c r="C150" s="33" t="n">
        <v>32303.89</v>
      </c>
      <c r="D150" s="33" t="n">
        <v>50563.3</v>
      </c>
      <c r="E150" s="33" t="n">
        <v>92995.59</v>
      </c>
      <c r="F150" s="33" t="n">
        <v>21283.75</v>
      </c>
      <c r="G150" s="33" t="n">
        <v>27412.08</v>
      </c>
      <c r="I150" s="32" t="n">
        <f aca="false">B150/B149-1</f>
        <v>0.0144977778729249</v>
      </c>
      <c r="J150" s="32" t="n">
        <f aca="false">C150/C149-1</f>
        <v>0.0204017877308145</v>
      </c>
      <c r="K150" s="32" t="n">
        <f aca="false">D150/D149-1</f>
        <v>0.0515371384043259</v>
      </c>
      <c r="L150" s="32" t="n">
        <f aca="false">E150/E149-1</f>
        <v>0.0662229210963357</v>
      </c>
      <c r="M150" s="32" t="n">
        <f aca="false">F150/F149-1</f>
        <v>0.0144974165379703</v>
      </c>
      <c r="N150" s="32" t="n">
        <f aca="false">G150/G149-1</f>
        <v>0.0178135414995813</v>
      </c>
      <c r="P150" s="32" t="n">
        <f aca="false">B150/MAX($B$5:B150)-1</f>
        <v>0</v>
      </c>
      <c r="Q150" s="32" t="n">
        <f aca="false">C150/MAX($C$5:C150)-1</f>
        <v>-0.0230428279111179</v>
      </c>
      <c r="R150" s="32" t="n">
        <f aca="false">D150/MAX($D$5:D150)-1</f>
        <v>0</v>
      </c>
      <c r="S150" s="32" t="n">
        <f aca="false">E150/MAX($E$5:E150)-1</f>
        <v>0</v>
      </c>
      <c r="T150" s="32" t="n">
        <f aca="false">F150/MAX($F$5:F150)-1</f>
        <v>0</v>
      </c>
      <c r="U150" s="32" t="n">
        <f aca="false">G150/MAX($G$5:G150)-1</f>
        <v>0</v>
      </c>
    </row>
    <row r="151" customFormat="false" ht="15" hidden="false" customHeight="false" outlineLevel="0" collapsed="false">
      <c r="A151" s="30" t="n">
        <v>43163</v>
      </c>
      <c r="B151" s="31" t="n">
        <v>28709.61</v>
      </c>
      <c r="C151" s="31" t="n">
        <v>31915.95</v>
      </c>
      <c r="D151" s="31" t="n">
        <v>51244.97</v>
      </c>
      <c r="E151" s="31" t="n">
        <v>95031.66</v>
      </c>
      <c r="F151" s="31" t="n">
        <v>20797.49</v>
      </c>
      <c r="G151" s="31" t="n">
        <v>26925.48</v>
      </c>
      <c r="I151" s="32" t="n">
        <f aca="false">B151/B150-1</f>
        <v>-0.0228465061948493</v>
      </c>
      <c r="J151" s="32" t="n">
        <f aca="false">C151/C150-1</f>
        <v>-0.0120090800210129</v>
      </c>
      <c r="K151" s="32" t="n">
        <f aca="false">D151/D150-1</f>
        <v>0.0134815172269214</v>
      </c>
      <c r="L151" s="32" t="n">
        <f aca="false">E151/E150-1</f>
        <v>0.0218942640183262</v>
      </c>
      <c r="M151" s="32" t="n">
        <f aca="false">F151/F150-1</f>
        <v>-0.0228465378516474</v>
      </c>
      <c r="N151" s="32" t="n">
        <f aca="false">G151/G150-1</f>
        <v>-0.0177512979679033</v>
      </c>
      <c r="P151" s="32" t="n">
        <f aca="false">B151/MAX($B$5:B151)-1</f>
        <v>-0.0228465061948493</v>
      </c>
      <c r="Q151" s="32" t="n">
        <f aca="false">C151/MAX($C$5:C151)-1</f>
        <v>-0.0347751847678358</v>
      </c>
      <c r="R151" s="32" t="n">
        <f aca="false">D151/MAX($D$5:D151)-1</f>
        <v>0</v>
      </c>
      <c r="S151" s="32" t="n">
        <f aca="false">E151/MAX($E$5:E151)-1</f>
        <v>0</v>
      </c>
      <c r="T151" s="32" t="n">
        <f aca="false">F151/MAX($F$5:F151)-1</f>
        <v>-0.0228465378516474</v>
      </c>
      <c r="U151" s="32" t="n">
        <f aca="false">G151/MAX($G$5:G151)-1</f>
        <v>-0.0177512979679033</v>
      </c>
    </row>
    <row r="152" customFormat="false" ht="15" hidden="false" customHeight="false" outlineLevel="0" collapsed="false">
      <c r="A152" s="30" t="n">
        <v>43191</v>
      </c>
      <c r="B152" s="33" t="n">
        <v>27923.78</v>
      </c>
      <c r="C152" s="33" t="n">
        <v>31448.88</v>
      </c>
      <c r="D152" s="33" t="n">
        <v>50046.82</v>
      </c>
      <c r="E152" s="33" t="n">
        <v>91722.12</v>
      </c>
      <c r="F152" s="33" t="n">
        <v>20228.23</v>
      </c>
      <c r="G152" s="33" t="n">
        <v>26011.79</v>
      </c>
      <c r="I152" s="32" t="n">
        <f aca="false">B152/B151-1</f>
        <v>-0.027371671018868</v>
      </c>
      <c r="J152" s="32" t="n">
        <f aca="false">C152/C151-1</f>
        <v>-0.0146343756021675</v>
      </c>
      <c r="K152" s="32" t="n">
        <f aca="false">D152/D151-1</f>
        <v>-0.0233808313284212</v>
      </c>
      <c r="L152" s="32" t="n">
        <f aca="false">E152/E151-1</f>
        <v>-0.0348256570494507</v>
      </c>
      <c r="M152" s="32" t="n">
        <f aca="false">F152/F151-1</f>
        <v>-0.0273715722426121</v>
      </c>
      <c r="N152" s="32" t="n">
        <f aca="false">G152/G151-1</f>
        <v>-0.0339340282884464</v>
      </c>
      <c r="P152" s="32" t="n">
        <f aca="false">B152/MAX($B$5:B152)-1</f>
        <v>-0.0495928301622213</v>
      </c>
      <c r="Q152" s="32" t="n">
        <f aca="false">C152/MAX($C$5:C152)-1</f>
        <v>-0.0489006472544761</v>
      </c>
      <c r="R152" s="32" t="n">
        <f aca="false">D152/MAX($D$5:D152)-1</f>
        <v>-0.0233808313284212</v>
      </c>
      <c r="S152" s="32" t="n">
        <f aca="false">E152/MAX($E$5:E152)-1</f>
        <v>-0.0348256570494507</v>
      </c>
      <c r="T152" s="32" t="n">
        <f aca="false">F152/MAX($F$5:F152)-1</f>
        <v>-0.0495927644329595</v>
      </c>
      <c r="U152" s="32" t="n">
        <f aca="false">G152/MAX($G$5:G152)-1</f>
        <v>-0.0510829532089503</v>
      </c>
    </row>
    <row r="153" customFormat="false" ht="15" hidden="false" customHeight="false" outlineLevel="0" collapsed="false">
      <c r="A153" s="30" t="n">
        <v>43226</v>
      </c>
      <c r="B153" s="31" t="n">
        <v>28744.43</v>
      </c>
      <c r="C153" s="31" t="n">
        <v>32765.32</v>
      </c>
      <c r="D153" s="31" t="n">
        <v>53790.81</v>
      </c>
      <c r="E153" s="31" t="n">
        <v>99509.9</v>
      </c>
      <c r="F153" s="31" t="n">
        <v>20822.71</v>
      </c>
      <c r="G153" s="31" t="n">
        <v>26633.19</v>
      </c>
      <c r="I153" s="32" t="n">
        <f aca="false">B153/B152-1</f>
        <v>0.0293889294357712</v>
      </c>
      <c r="J153" s="32" t="n">
        <f aca="false">C153/C152-1</f>
        <v>0.0418596783096885</v>
      </c>
      <c r="K153" s="32" t="n">
        <f aca="false">D153/D152-1</f>
        <v>0.0748097481518306</v>
      </c>
      <c r="L153" s="32" t="n">
        <f aca="false">E153/E152-1</f>
        <v>0.0849062363582525</v>
      </c>
      <c r="M153" s="32" t="n">
        <f aca="false">F153/F152-1</f>
        <v>0.0293886316301526</v>
      </c>
      <c r="N153" s="32" t="n">
        <f aca="false">G153/G152-1</f>
        <v>0.0238891671814971</v>
      </c>
      <c r="P153" s="32" t="n">
        <f aca="false">B153/MAX($B$5:B153)-1</f>
        <v>-0.0216613809126077</v>
      </c>
      <c r="Q153" s="32" t="n">
        <f aca="false">C153/MAX($C$5:C153)-1</f>
        <v>-0.00908793430799537</v>
      </c>
      <c r="R153" s="32" t="n">
        <f aca="false">D153/MAX($D$5:D153)-1</f>
        <v>0</v>
      </c>
      <c r="S153" s="32" t="n">
        <f aca="false">E153/MAX($E$5:E153)-1</f>
        <v>0</v>
      </c>
      <c r="T153" s="32" t="n">
        <f aca="false">F153/MAX($F$5:F153)-1</f>
        <v>-0.0216615962882482</v>
      </c>
      <c r="U153" s="32" t="n">
        <f aca="false">G153/MAX($G$5:G153)-1</f>
        <v>-0.0284141152367863</v>
      </c>
    </row>
    <row r="154" customFormat="false" ht="15" hidden="false" customHeight="false" outlineLevel="0" collapsed="false">
      <c r="A154" s="30" t="n">
        <v>43254</v>
      </c>
      <c r="B154" s="33" t="n">
        <v>29790.12</v>
      </c>
      <c r="C154" s="33" t="n">
        <v>34135.06</v>
      </c>
      <c r="D154" s="33" t="n">
        <v>56969.83</v>
      </c>
      <c r="E154" s="33" t="n">
        <v>105951.5</v>
      </c>
      <c r="F154" s="33" t="n">
        <v>21580.22</v>
      </c>
      <c r="G154" s="33" t="n">
        <v>28158.85</v>
      </c>
      <c r="I154" s="32" t="n">
        <f aca="false">B154/B153-1</f>
        <v>0.0363788740983906</v>
      </c>
      <c r="J154" s="32" t="n">
        <f aca="false">C154/C153-1</f>
        <v>0.0418045665355931</v>
      </c>
      <c r="K154" s="32" t="n">
        <f aca="false">D154/D153-1</f>
        <v>0.059099686359064</v>
      </c>
      <c r="L154" s="32" t="n">
        <f aca="false">E154/E153-1</f>
        <v>0.0647332576959681</v>
      </c>
      <c r="M154" s="32" t="n">
        <f aca="false">F154/F153-1</f>
        <v>0.0363790303951792</v>
      </c>
      <c r="N154" s="32" t="n">
        <f aca="false">G154/G153-1</f>
        <v>0.0572841631062595</v>
      </c>
      <c r="P154" s="32" t="n">
        <f aca="false">B154/MAX($B$5:B154)-1</f>
        <v>0</v>
      </c>
      <c r="Q154" s="32" t="n">
        <f aca="false">C154/MAX($C$5:C154)-1</f>
        <v>0</v>
      </c>
      <c r="R154" s="32" t="n">
        <f aca="false">D154/MAX($D$5:D154)-1</f>
        <v>0</v>
      </c>
      <c r="S154" s="32" t="n">
        <f aca="false">E154/MAX($E$5:E154)-1</f>
        <v>0</v>
      </c>
      <c r="T154" s="32" t="n">
        <f aca="false">F154/MAX($F$5:F154)-1</f>
        <v>0</v>
      </c>
      <c r="U154" s="32" t="n">
        <f aca="false">G154/MAX($G$5:G154)-1</f>
        <v>0</v>
      </c>
    </row>
    <row r="155" customFormat="false" ht="15" hidden="false" customHeight="false" outlineLevel="0" collapsed="false">
      <c r="A155" s="30" t="n">
        <v>43282</v>
      </c>
      <c r="B155" s="31" t="n">
        <v>29710.5</v>
      </c>
      <c r="C155" s="31" t="n">
        <v>34414.42</v>
      </c>
      <c r="D155" s="31" t="n">
        <v>57178.36</v>
      </c>
      <c r="E155" s="31" t="n">
        <v>106185.27</v>
      </c>
      <c r="F155" s="31" t="n">
        <v>21522.54</v>
      </c>
      <c r="G155" s="31" t="n">
        <v>28430.13</v>
      </c>
      <c r="I155" s="32" t="n">
        <f aca="false">B155/B154-1</f>
        <v>-0.00267269819658322</v>
      </c>
      <c r="J155" s="32" t="n">
        <f aca="false">C155/C154-1</f>
        <v>0.00818396100666008</v>
      </c>
      <c r="K155" s="32" t="n">
        <f aca="false">D155/D154-1</f>
        <v>0.00366035847395008</v>
      </c>
      <c r="L155" s="32" t="n">
        <f aca="false">E155/E154-1</f>
        <v>0.0022063868845652</v>
      </c>
      <c r="M155" s="32" t="n">
        <f aca="false">F155/F154-1</f>
        <v>-0.00267281797868602</v>
      </c>
      <c r="N155" s="32" t="n">
        <f aca="false">G155/G154-1</f>
        <v>0.00963391615779763</v>
      </c>
      <c r="P155" s="32" t="n">
        <f aca="false">B155/MAX($B$5:B155)-1</f>
        <v>-0.00267269819658322</v>
      </c>
      <c r="Q155" s="32" t="n">
        <f aca="false">C155/MAX($C$5:C155)-1</f>
        <v>0</v>
      </c>
      <c r="R155" s="32" t="n">
        <f aca="false">D155/MAX($D$5:D155)-1</f>
        <v>0</v>
      </c>
      <c r="S155" s="32" t="n">
        <f aca="false">E155/MAX($E$5:E155)-1</f>
        <v>0</v>
      </c>
      <c r="T155" s="32" t="n">
        <f aca="false">F155/MAX($F$5:F155)-1</f>
        <v>-0.00267281797868602</v>
      </c>
      <c r="U155" s="32" t="n">
        <f aca="false">G155/MAX($G$5:G155)-1</f>
        <v>0</v>
      </c>
    </row>
    <row r="156" customFormat="false" ht="15" hidden="false" customHeight="false" outlineLevel="0" collapsed="false">
      <c r="A156" s="30" t="n">
        <v>43317</v>
      </c>
      <c r="B156" s="33" t="n">
        <v>30325.6</v>
      </c>
      <c r="C156" s="33" t="n">
        <v>35363.48</v>
      </c>
      <c r="D156" s="33" t="n">
        <v>57261.27</v>
      </c>
      <c r="E156" s="33" t="n">
        <v>103376.01</v>
      </c>
      <c r="F156" s="33" t="n">
        <v>21968.13</v>
      </c>
      <c r="G156" s="33" t="n">
        <v>29290.46</v>
      </c>
      <c r="I156" s="32" t="n">
        <f aca="false">B156/B155-1</f>
        <v>0.0207031184261457</v>
      </c>
      <c r="J156" s="32" t="n">
        <f aca="false">C156/C155-1</f>
        <v>0.0275773934298473</v>
      </c>
      <c r="K156" s="32" t="n">
        <f aca="false">D156/D155-1</f>
        <v>0.00145002410002659</v>
      </c>
      <c r="L156" s="32" t="n">
        <f aca="false">E156/E155-1</f>
        <v>-0.026456211864414</v>
      </c>
      <c r="M156" s="32" t="n">
        <f aca="false">F156/F155-1</f>
        <v>0.0207034114003273</v>
      </c>
      <c r="N156" s="32" t="n">
        <f aca="false">G156/G155-1</f>
        <v>0.0302612052776403</v>
      </c>
      <c r="P156" s="32" t="n">
        <f aca="false">B156/MAX($B$5:B156)-1</f>
        <v>0</v>
      </c>
      <c r="Q156" s="32" t="n">
        <f aca="false">C156/MAX($C$5:C156)-1</f>
        <v>0</v>
      </c>
      <c r="R156" s="32" t="n">
        <f aca="false">D156/MAX($D$5:D156)-1</f>
        <v>0</v>
      </c>
      <c r="S156" s="32" t="n">
        <f aca="false">E156/MAX($E$5:E156)-1</f>
        <v>-0.026456211864414</v>
      </c>
      <c r="T156" s="32" t="n">
        <f aca="false">F156/MAX($F$5:F156)-1</f>
        <v>0</v>
      </c>
      <c r="U156" s="32" t="n">
        <f aca="false">G156/MAX($G$5:G156)-1</f>
        <v>0</v>
      </c>
    </row>
    <row r="157" customFormat="false" ht="15" hidden="false" customHeight="false" outlineLevel="0" collapsed="false">
      <c r="A157" s="30" t="n">
        <v>43345</v>
      </c>
      <c r="B157" s="31" t="n">
        <v>30822.35</v>
      </c>
      <c r="C157" s="31" t="n">
        <v>36227.46</v>
      </c>
      <c r="D157" s="31" t="n">
        <v>58603.68</v>
      </c>
      <c r="E157" s="31" t="n">
        <v>106364.29</v>
      </c>
      <c r="F157" s="31" t="n">
        <v>22327.98</v>
      </c>
      <c r="G157" s="31" t="n">
        <v>30463.73</v>
      </c>
      <c r="I157" s="32" t="n">
        <f aca="false">B157/B156-1</f>
        <v>0.0163805497665339</v>
      </c>
      <c r="J157" s="32" t="n">
        <f aca="false">C157/C156-1</f>
        <v>0.0244314190797963</v>
      </c>
      <c r="K157" s="32" t="n">
        <f aca="false">D157/D156-1</f>
        <v>0.0234435945971858</v>
      </c>
      <c r="L157" s="32" t="n">
        <f aca="false">E157/E156-1</f>
        <v>0.0289069001599114</v>
      </c>
      <c r="M157" s="32" t="n">
        <f aca="false">F157/F156-1</f>
        <v>0.0163805476387839</v>
      </c>
      <c r="N157" s="32" t="n">
        <f aca="false">G157/G156-1</f>
        <v>0.0400563869601229</v>
      </c>
      <c r="P157" s="32" t="n">
        <f aca="false">B157/MAX($B$5:B157)-1</f>
        <v>0</v>
      </c>
      <c r="Q157" s="32" t="n">
        <f aca="false">C157/MAX($C$5:C157)-1</f>
        <v>0</v>
      </c>
      <c r="R157" s="32" t="n">
        <f aca="false">D157/MAX($D$5:D157)-1</f>
        <v>0</v>
      </c>
      <c r="S157" s="32" t="n">
        <f aca="false">E157/MAX($E$5:E157)-1</f>
        <v>0</v>
      </c>
      <c r="T157" s="32" t="n">
        <f aca="false">F157/MAX($F$5:F157)-1</f>
        <v>0</v>
      </c>
      <c r="U157" s="32" t="n">
        <f aca="false">G157/MAX($G$5:G157)-1</f>
        <v>0</v>
      </c>
    </row>
    <row r="158" customFormat="false" ht="15" hidden="false" customHeight="false" outlineLevel="0" collapsed="false">
      <c r="A158" s="30" t="n">
        <v>43380</v>
      </c>
      <c r="B158" s="33" t="n">
        <v>31066.16</v>
      </c>
      <c r="C158" s="33" t="n">
        <v>37144.78</v>
      </c>
      <c r="D158" s="33" t="n">
        <v>59064.39</v>
      </c>
      <c r="E158" s="33" t="n">
        <v>108983.17</v>
      </c>
      <c r="F158" s="33" t="n">
        <v>22504.59</v>
      </c>
      <c r="G158" s="33" t="n">
        <v>30833.83</v>
      </c>
      <c r="I158" s="32" t="n">
        <f aca="false">B158/B157-1</f>
        <v>0.00791016908185127</v>
      </c>
      <c r="J158" s="32" t="n">
        <f aca="false">C158/C157-1</f>
        <v>0.0253211238105018</v>
      </c>
      <c r="K158" s="32" t="n">
        <f aca="false">D158/D157-1</f>
        <v>0.00786145170405672</v>
      </c>
      <c r="L158" s="32" t="n">
        <f aca="false">E158/E157-1</f>
        <v>0.0246217974096381</v>
      </c>
      <c r="M158" s="32" t="n">
        <f aca="false">F158/F157-1</f>
        <v>0.00790980644017059</v>
      </c>
      <c r="N158" s="32" t="n">
        <f aca="false">G158/G157-1</f>
        <v>0.012148873430798</v>
      </c>
      <c r="P158" s="32" t="n">
        <f aca="false">B158/MAX($B$5:B158)-1</f>
        <v>0</v>
      </c>
      <c r="Q158" s="32" t="n">
        <f aca="false">C158/MAX($C$5:C158)-1</f>
        <v>0</v>
      </c>
      <c r="R158" s="32" t="n">
        <f aca="false">D158/MAX($D$5:D158)-1</f>
        <v>0</v>
      </c>
      <c r="S158" s="32" t="n">
        <f aca="false">E158/MAX($E$5:E158)-1</f>
        <v>0</v>
      </c>
      <c r="T158" s="32" t="n">
        <f aca="false">F158/MAX($F$5:F158)-1</f>
        <v>0</v>
      </c>
      <c r="U158" s="32" t="n">
        <f aca="false">G158/MAX($G$5:G158)-1</f>
        <v>0</v>
      </c>
    </row>
    <row r="159" customFormat="false" ht="15" hidden="false" customHeight="false" outlineLevel="0" collapsed="false">
      <c r="A159" s="30" t="n">
        <v>43408</v>
      </c>
      <c r="B159" s="31" t="n">
        <v>29283.85</v>
      </c>
      <c r="C159" s="31" t="n">
        <v>35320.62</v>
      </c>
      <c r="D159" s="31" t="n">
        <v>56014.83</v>
      </c>
      <c r="E159" s="31" t="n">
        <v>104405.76</v>
      </c>
      <c r="F159" s="31" t="n">
        <v>21213.48</v>
      </c>
      <c r="G159" s="31" t="n">
        <v>29379.45</v>
      </c>
      <c r="I159" s="32" t="n">
        <f aca="false">B159/B158-1</f>
        <v>-0.0573714292336098</v>
      </c>
      <c r="J159" s="32" t="n">
        <f aca="false">C159/C158-1</f>
        <v>-0.0491094576411544</v>
      </c>
      <c r="K159" s="32" t="n">
        <f aca="false">D159/D158-1</f>
        <v>-0.0516311097092512</v>
      </c>
      <c r="L159" s="32" t="n">
        <f aca="false">E159/E158-1</f>
        <v>-0.0420010722756551</v>
      </c>
      <c r="M159" s="32" t="n">
        <f aca="false">F159/F158-1</f>
        <v>-0.0573709629902167</v>
      </c>
      <c r="N159" s="32" t="n">
        <f aca="false">G159/G158-1</f>
        <v>-0.0471683212886626</v>
      </c>
      <c r="P159" s="32" t="n">
        <f aca="false">B159/MAX($B$5:B159)-1</f>
        <v>-0.0573714292336098</v>
      </c>
      <c r="Q159" s="32" t="n">
        <f aca="false">C159/MAX($C$5:C159)-1</f>
        <v>-0.0491094576411544</v>
      </c>
      <c r="R159" s="32" t="n">
        <f aca="false">D159/MAX($D$5:D159)-1</f>
        <v>-0.0516311097092512</v>
      </c>
      <c r="S159" s="32" t="n">
        <f aca="false">E159/MAX($E$5:E159)-1</f>
        <v>-0.0420010722756551</v>
      </c>
      <c r="T159" s="32" t="n">
        <f aca="false">F159/MAX($F$5:F159)-1</f>
        <v>-0.0573709629902167</v>
      </c>
      <c r="U159" s="32" t="n">
        <f aca="false">G159/MAX($G$5:G159)-1</f>
        <v>-0.0471683212886626</v>
      </c>
    </row>
    <row r="160" customFormat="false" ht="15" hidden="false" customHeight="false" outlineLevel="0" collapsed="false">
      <c r="A160" s="30" t="n">
        <v>43436</v>
      </c>
      <c r="B160" s="33" t="n">
        <v>29585.51</v>
      </c>
      <c r="C160" s="33" t="n">
        <v>35773.41</v>
      </c>
      <c r="D160" s="33" t="n">
        <v>58087.82</v>
      </c>
      <c r="E160" s="33" t="n">
        <v>108734.24</v>
      </c>
      <c r="F160" s="33" t="n">
        <v>21432</v>
      </c>
      <c r="G160" s="33" t="n">
        <v>29868.2</v>
      </c>
      <c r="I160" s="32" t="n">
        <f aca="false">B160/B159-1</f>
        <v>0.010301241127789</v>
      </c>
      <c r="J160" s="32" t="n">
        <f aca="false">C160/C159-1</f>
        <v>0.0128194238945976</v>
      </c>
      <c r="K160" s="32" t="n">
        <f aca="false">D160/D159-1</f>
        <v>0.0370078780922838</v>
      </c>
      <c r="L160" s="32" t="n">
        <f aca="false">E160/E159-1</f>
        <v>0.0414582490467961</v>
      </c>
      <c r="M160" s="32" t="n">
        <f aca="false">F160/F159-1</f>
        <v>0.0103009972904022</v>
      </c>
      <c r="N160" s="32" t="n">
        <f aca="false">G160/G159-1</f>
        <v>0.0166357777289909</v>
      </c>
      <c r="P160" s="32" t="n">
        <f aca="false">B160/MAX($B$5:B160)-1</f>
        <v>-0.0476611850322023</v>
      </c>
      <c r="Q160" s="32" t="n">
        <f aca="false">C160/MAX($C$5:C160)-1</f>
        <v>-0.0369195887012925</v>
      </c>
      <c r="R160" s="32" t="n">
        <f aca="false">D160/MAX($D$5:D160)-1</f>
        <v>-0.0165339894308567</v>
      </c>
      <c r="S160" s="32" t="n">
        <f aca="false">E160/MAX($E$5:E160)-1</f>
        <v>-0.00228411414349572</v>
      </c>
      <c r="T160" s="32" t="n">
        <f aca="false">F160/MAX($F$5:F160)-1</f>
        <v>-0.0476609438341246</v>
      </c>
      <c r="U160" s="32" t="n">
        <f aca="false">G160/MAX($G$5:G160)-1</f>
        <v>-0.0313172252684795</v>
      </c>
    </row>
    <row r="161" customFormat="false" ht="15" hidden="false" customHeight="false" outlineLevel="0" collapsed="false">
      <c r="A161" s="30" t="n">
        <v>43466</v>
      </c>
      <c r="B161" s="31" t="n">
        <v>27222.3</v>
      </c>
      <c r="C161" s="31" t="n">
        <v>33107.56</v>
      </c>
      <c r="D161" s="31" t="n">
        <v>54972.08</v>
      </c>
      <c r="E161" s="31" t="n">
        <v>105096.83</v>
      </c>
      <c r="F161" s="31" t="n">
        <v>19720.07</v>
      </c>
      <c r="G161" s="31" t="n">
        <v>26953.89</v>
      </c>
      <c r="I161" s="32" t="n">
        <f aca="false">B161/B160-1</f>
        <v>-0.0798772777619855</v>
      </c>
      <c r="J161" s="32" t="n">
        <f aca="false">C161/C160-1</f>
        <v>-0.0745204329137201</v>
      </c>
      <c r="K161" s="32" t="n">
        <f aca="false">D161/D160-1</f>
        <v>-0.0536384391770942</v>
      </c>
      <c r="L161" s="32" t="n">
        <f aca="false">E161/E160-1</f>
        <v>-0.0334522961672423</v>
      </c>
      <c r="M161" s="32" t="n">
        <f aca="false">F161/F160-1</f>
        <v>-0.0798772863008586</v>
      </c>
      <c r="N161" s="32" t="n">
        <f aca="false">G161/G160-1</f>
        <v>-0.0975723344560436</v>
      </c>
      <c r="P161" s="32" t="n">
        <f aca="false">B161/MAX($B$5:B161)-1</f>
        <v>-0.123731417078905</v>
      </c>
      <c r="Q161" s="32" t="n">
        <f aca="false">C161/MAX($C$5:C161)-1</f>
        <v>-0.108688757881996</v>
      </c>
      <c r="R161" s="32" t="n">
        <f aca="false">D161/MAX($D$5:D161)-1</f>
        <v>-0.0692855712215093</v>
      </c>
      <c r="S161" s="32" t="n">
        <f aca="false">E161/MAX($E$5:E161)-1</f>
        <v>-0.0356600014479299</v>
      </c>
      <c r="T161" s="32" t="n">
        <f aca="false">F161/MAX($F$5:F161)-1</f>
        <v>-0.123731203278976</v>
      </c>
      <c r="U161" s="32" t="n">
        <f aca="false">G161/MAX($G$5:G161)-1</f>
        <v>-0.125833864946392</v>
      </c>
    </row>
    <row r="162" customFormat="false" ht="15" hidden="false" customHeight="false" outlineLevel="0" collapsed="false">
      <c r="A162" s="30" t="n">
        <v>43499</v>
      </c>
      <c r="B162" s="33" t="n">
        <v>29335.23</v>
      </c>
      <c r="C162" s="33" t="n">
        <v>36107.66</v>
      </c>
      <c r="D162" s="33" t="n">
        <v>55360</v>
      </c>
      <c r="E162" s="33" t="n">
        <v>111383.75</v>
      </c>
      <c r="F162" s="33" t="n">
        <v>21250.69</v>
      </c>
      <c r="G162" s="33" t="n">
        <v>29015.84</v>
      </c>
      <c r="I162" s="32" t="n">
        <f aca="false">B162/B161-1</f>
        <v>0.0776176149700798</v>
      </c>
      <c r="J162" s="32" t="n">
        <f aca="false">C162/C161-1</f>
        <v>0.0906167654759218</v>
      </c>
      <c r="K162" s="32" t="n">
        <f aca="false">D162/D161-1</f>
        <v>0.00705667313297953</v>
      </c>
      <c r="L162" s="32" t="n">
        <f aca="false">E162/E161-1</f>
        <v>0.0598202628947038</v>
      </c>
      <c r="M162" s="32" t="n">
        <f aca="false">F162/F161-1</f>
        <v>0.0776173715407704</v>
      </c>
      <c r="N162" s="32" t="n">
        <f aca="false">G162/G161-1</f>
        <v>0.0764991620875504</v>
      </c>
      <c r="P162" s="32" t="n">
        <f aca="false">B162/MAX($B$5:B162)-1</f>
        <v>-0.0557175395993583</v>
      </c>
      <c r="Q162" s="32" t="n">
        <f aca="false">C162/MAX($C$5:C162)-1</f>
        <v>-0.0279210160889362</v>
      </c>
      <c r="R162" s="32" t="n">
        <f aca="false">D162/MAX($D$5:D162)-1</f>
        <v>-0.0627178237174717</v>
      </c>
      <c r="S162" s="32" t="n">
        <f aca="false">E162/MAX($E$5:E162)-1</f>
        <v>0</v>
      </c>
      <c r="T162" s="32" t="n">
        <f aca="false">F162/MAX($F$5:F162)-1</f>
        <v>-0.0557175225142961</v>
      </c>
      <c r="U162" s="32" t="n">
        <f aca="false">G162/MAX($G$5:G162)-1</f>
        <v>-0.0589608880894784</v>
      </c>
    </row>
    <row r="163" customFormat="false" ht="15" hidden="false" customHeight="false" outlineLevel="0" collapsed="false">
      <c r="A163" s="30" t="n">
        <v>43527</v>
      </c>
      <c r="B163" s="31" t="n">
        <v>30336.53</v>
      </c>
      <c r="C163" s="31" t="n">
        <v>37644.12</v>
      </c>
      <c r="D163" s="31" t="n">
        <v>57464.51</v>
      </c>
      <c r="E163" s="31" t="n">
        <v>116661.34</v>
      </c>
      <c r="F163" s="31" t="n">
        <v>21976.05</v>
      </c>
      <c r="G163" s="31" t="n">
        <v>30134.61</v>
      </c>
      <c r="I163" s="32" t="n">
        <f aca="false">B163/B162-1</f>
        <v>0.0341330202626671</v>
      </c>
      <c r="J163" s="32" t="n">
        <f aca="false">C163/C162-1</f>
        <v>0.0425521897569656</v>
      </c>
      <c r="K163" s="32" t="n">
        <f aca="false">D163/D162-1</f>
        <v>0.0380149927745666</v>
      </c>
      <c r="L163" s="32" t="n">
        <f aca="false">E163/E162-1</f>
        <v>0.0473820463038819</v>
      </c>
      <c r="M163" s="32" t="n">
        <f aca="false">F163/F162-1</f>
        <v>0.0341334799011233</v>
      </c>
      <c r="N163" s="32" t="n">
        <f aca="false">G163/G162-1</f>
        <v>0.0385572156449718</v>
      </c>
      <c r="P163" s="32" t="n">
        <f aca="false">B163/MAX($B$5:B163)-1</f>
        <v>-0.023486327244822</v>
      </c>
      <c r="Q163" s="32" t="n">
        <f aca="false">C163/MAX($C$5:C163)-1</f>
        <v>0</v>
      </c>
      <c r="R163" s="32" t="n">
        <f aca="false">D163/MAX($D$5:D163)-1</f>
        <v>-0.0270870485583614</v>
      </c>
      <c r="S163" s="32" t="n">
        <f aca="false">E163/MAX($E$5:E163)-1</f>
        <v>0</v>
      </c>
      <c r="T163" s="32" t="n">
        <f aca="false">F163/MAX($F$5:F163)-1</f>
        <v>-0.0234858755480549</v>
      </c>
      <c r="U163" s="32" t="n">
        <f aca="false">G163/MAX($G$5:G163)-1</f>
        <v>-0.0226770401211917</v>
      </c>
    </row>
    <row r="164" customFormat="false" ht="15" hidden="false" customHeight="false" outlineLevel="0" collapsed="false">
      <c r="A164" s="30" t="n">
        <v>43562</v>
      </c>
      <c r="B164" s="33" t="n">
        <v>31138.24</v>
      </c>
      <c r="C164" s="33" t="n">
        <v>37996.6</v>
      </c>
      <c r="D164" s="33" t="n">
        <v>59196.7</v>
      </c>
      <c r="E164" s="33" t="n">
        <v>114130.57</v>
      </c>
      <c r="F164" s="33" t="n">
        <v>22556.81</v>
      </c>
      <c r="G164" s="33" t="n">
        <v>31213.26</v>
      </c>
      <c r="I164" s="32" t="n">
        <f aca="false">B164/B163-1</f>
        <v>0.026427214978114</v>
      </c>
      <c r="J164" s="32" t="n">
        <f aca="false">C164/C163-1</f>
        <v>0.00936348093673045</v>
      </c>
      <c r="K164" s="32" t="n">
        <f aca="false">D164/D163-1</f>
        <v>0.0301436486624527</v>
      </c>
      <c r="L164" s="32" t="n">
        <f aca="false">E164/E163-1</f>
        <v>-0.0216933047400277</v>
      </c>
      <c r="M164" s="32" t="n">
        <f aca="false">F164/F163-1</f>
        <v>0.0264269511581927</v>
      </c>
      <c r="N164" s="32" t="n">
        <f aca="false">G164/G163-1</f>
        <v>0.0357943905695146</v>
      </c>
      <c r="P164" s="32" t="n">
        <f aca="false">B164/MAX($B$5:B164)-1</f>
        <v>0</v>
      </c>
      <c r="Q164" s="32" t="n">
        <f aca="false">C164/MAX($C$5:C164)-1</f>
        <v>0</v>
      </c>
      <c r="R164" s="32" t="n">
        <f aca="false">D164/MAX($D$5:D164)-1</f>
        <v>0</v>
      </c>
      <c r="S164" s="32" t="n">
        <f aca="false">E164/MAX($E$5:E164)-1</f>
        <v>-0.0216933047400277</v>
      </c>
      <c r="T164" s="32" t="n">
        <f aca="false">F164/MAX($F$5:F164)-1</f>
        <v>0</v>
      </c>
      <c r="U164" s="32" t="n">
        <f aca="false">G164/MAX($G$5:G164)-1</f>
        <v>0</v>
      </c>
    </row>
    <row r="165" customFormat="false" ht="15" hidden="false" customHeight="false" outlineLevel="0" collapsed="false">
      <c r="A165" s="30" t="n">
        <v>43590</v>
      </c>
      <c r="B165" s="31" t="n">
        <v>32211.43</v>
      </c>
      <c r="C165" s="31" t="n">
        <v>38930.12</v>
      </c>
      <c r="D165" s="31" t="n">
        <v>62459</v>
      </c>
      <c r="E165" s="31" t="n">
        <v>120953.51</v>
      </c>
      <c r="F165" s="31" t="n">
        <v>23334.24</v>
      </c>
      <c r="G165" s="31" t="n">
        <v>32524.38</v>
      </c>
      <c r="I165" s="32" t="n">
        <f aca="false">B165/B164-1</f>
        <v>0.0344653390814638</v>
      </c>
      <c r="J165" s="32" t="n">
        <f aca="false">C165/C164-1</f>
        <v>0.0245685140249392</v>
      </c>
      <c r="K165" s="32" t="n">
        <f aca="false">D165/D164-1</f>
        <v>0.0551094909006753</v>
      </c>
      <c r="L165" s="32" t="n">
        <f aca="false">E165/E164-1</f>
        <v>0.0597818796488967</v>
      </c>
      <c r="M165" s="32" t="n">
        <f aca="false">F165/F164-1</f>
        <v>0.0344654230806571</v>
      </c>
      <c r="N165" s="32" t="n">
        <f aca="false">G165/G164-1</f>
        <v>0.0420052247025784</v>
      </c>
      <c r="P165" s="32" t="n">
        <f aca="false">B165/MAX($B$5:B165)-1</f>
        <v>0</v>
      </c>
      <c r="Q165" s="32" t="n">
        <f aca="false">C165/MAX($C$5:C165)-1</f>
        <v>0</v>
      </c>
      <c r="R165" s="32" t="n">
        <f aca="false">D165/MAX($D$5:D165)-1</f>
        <v>0</v>
      </c>
      <c r="S165" s="32" t="n">
        <f aca="false">E165/MAX($E$5:E165)-1</f>
        <v>0</v>
      </c>
      <c r="T165" s="32" t="n">
        <f aca="false">F165/MAX($F$5:F165)-1</f>
        <v>0</v>
      </c>
      <c r="U165" s="32" t="n">
        <f aca="false">G165/MAX($G$5:G165)-1</f>
        <v>0</v>
      </c>
    </row>
    <row r="166" customFormat="false" ht="15" hidden="false" customHeight="false" outlineLevel="0" collapsed="false">
      <c r="A166" s="30" t="n">
        <v>43618</v>
      </c>
      <c r="B166" s="33" t="n">
        <v>30459.54</v>
      </c>
      <c r="C166" s="33" t="n">
        <v>36954.51</v>
      </c>
      <c r="D166" s="33" t="n">
        <v>59832.31</v>
      </c>
      <c r="E166" s="33" t="n">
        <v>111035.97</v>
      </c>
      <c r="F166" s="33" t="n">
        <v>22065.15</v>
      </c>
      <c r="G166" s="33" t="n">
        <v>30638.73</v>
      </c>
      <c r="I166" s="32" t="n">
        <f aca="false">B166/B165-1</f>
        <v>-0.0543872159665063</v>
      </c>
      <c r="J166" s="32" t="n">
        <f aca="false">C166/C165-1</f>
        <v>-0.0507475959488437</v>
      </c>
      <c r="K166" s="32" t="n">
        <f aca="false">D166/D165-1</f>
        <v>-0.0420546278358603</v>
      </c>
      <c r="L166" s="32" t="n">
        <f aca="false">E166/E165-1</f>
        <v>-0.0819946440578698</v>
      </c>
      <c r="M166" s="32" t="n">
        <f aca="false">F166/F165-1</f>
        <v>-0.0543874580873429</v>
      </c>
      <c r="N166" s="32" t="n">
        <f aca="false">G166/G165-1</f>
        <v>-0.0579765086990129</v>
      </c>
      <c r="P166" s="32" t="n">
        <f aca="false">B166/MAX($B$5:B166)-1</f>
        <v>-0.0543872159665063</v>
      </c>
      <c r="Q166" s="32" t="n">
        <f aca="false">C166/MAX($C$5:C166)-1</f>
        <v>-0.0507475959488437</v>
      </c>
      <c r="R166" s="32" t="n">
        <f aca="false">D166/MAX($D$5:D166)-1</f>
        <v>-0.0420546278358603</v>
      </c>
      <c r="S166" s="32" t="n">
        <f aca="false">E166/MAX($E$5:E166)-1</f>
        <v>-0.0819946440578698</v>
      </c>
      <c r="T166" s="32" t="n">
        <f aca="false">F166/MAX($F$5:F166)-1</f>
        <v>-0.0543874580873429</v>
      </c>
      <c r="U166" s="32" t="n">
        <f aca="false">G166/MAX($G$5:G166)-1</f>
        <v>-0.0579765086990129</v>
      </c>
    </row>
    <row r="167" customFormat="false" ht="15" hidden="false" customHeight="false" outlineLevel="0" collapsed="false">
      <c r="A167" s="30" t="n">
        <v>43653</v>
      </c>
      <c r="B167" s="31" t="n">
        <v>31760.73</v>
      </c>
      <c r="C167" s="31" t="n">
        <v>39105.76</v>
      </c>
      <c r="D167" s="31" t="n">
        <v>64755.17</v>
      </c>
      <c r="E167" s="31" t="n">
        <v>120607.3</v>
      </c>
      <c r="F167" s="31" t="n">
        <v>23007.75</v>
      </c>
      <c r="G167" s="31" t="n">
        <v>32136.18</v>
      </c>
      <c r="I167" s="32" t="n">
        <f aca="false">B167/B166-1</f>
        <v>0.0427186359347513</v>
      </c>
      <c r="J167" s="32" t="n">
        <f aca="false">C167/C166-1</f>
        <v>0.0582134629846263</v>
      </c>
      <c r="K167" s="32" t="n">
        <f aca="false">D167/D166-1</f>
        <v>0.0822776188985517</v>
      </c>
      <c r="L167" s="32" t="n">
        <f aca="false">E167/E166-1</f>
        <v>0.0862002646529769</v>
      </c>
      <c r="M167" s="32" t="n">
        <f aca="false">F167/F166-1</f>
        <v>0.0427189482056545</v>
      </c>
      <c r="N167" s="32" t="n">
        <f aca="false">G167/G166-1</f>
        <v>0.0488744148337741</v>
      </c>
      <c r="P167" s="32" t="n">
        <f aca="false">B167/MAX($B$5:B167)-1</f>
        <v>-0.0139919277101327</v>
      </c>
      <c r="Q167" s="32" t="n">
        <f aca="false">C167/MAX($C$5:C167)-1</f>
        <v>0</v>
      </c>
      <c r="R167" s="32" t="n">
        <f aca="false">D167/MAX($D$5:D167)-1</f>
        <v>0</v>
      </c>
      <c r="S167" s="32" t="n">
        <f aca="false">E167/MAX($E$5:E167)-1</f>
        <v>-0.00286233942280789</v>
      </c>
      <c r="T167" s="32" t="n">
        <f aca="false">F167/MAX($F$5:F167)-1</f>
        <v>-0.0139918848867587</v>
      </c>
      <c r="U167" s="32" t="n">
        <f aca="false">G167/MAX($G$5:G167)-1</f>
        <v>-0.0119356618020082</v>
      </c>
    </row>
    <row r="168" customFormat="false" ht="15" hidden="false" customHeight="false" outlineLevel="0" collapsed="false">
      <c r="A168" s="30" t="n">
        <v>43681</v>
      </c>
      <c r="B168" s="33" t="n">
        <v>32505.37</v>
      </c>
      <c r="C168" s="33" t="n">
        <v>40359.88</v>
      </c>
      <c r="D168" s="33" t="n">
        <v>66808.05</v>
      </c>
      <c r="E168" s="33" t="n">
        <v>125728</v>
      </c>
      <c r="F168" s="33" t="n">
        <v>23547.17</v>
      </c>
      <c r="G168" s="33" t="n">
        <v>33265.58</v>
      </c>
      <c r="I168" s="32" t="n">
        <f aca="false">B168/B167-1</f>
        <v>0.0234453049410388</v>
      </c>
      <c r="J168" s="32" t="n">
        <f aca="false">C168/C167-1</f>
        <v>0.03206995593488</v>
      </c>
      <c r="K168" s="32" t="n">
        <f aca="false">D168/D167-1</f>
        <v>0.0317021791464682</v>
      </c>
      <c r="L168" s="32" t="n">
        <f aca="false">E168/E167-1</f>
        <v>0.0424576290158225</v>
      </c>
      <c r="M168" s="32" t="n">
        <f aca="false">F168/F167-1</f>
        <v>0.0234451434842606</v>
      </c>
      <c r="N168" s="32" t="n">
        <f aca="false">G168/G167-1</f>
        <v>0.0351441895085229</v>
      </c>
      <c r="P168" s="32" t="n">
        <f aca="false">B168/MAX($B$5:B168)-1</f>
        <v>0</v>
      </c>
      <c r="Q168" s="32" t="n">
        <f aca="false">C168/MAX($C$5:C168)-1</f>
        <v>0</v>
      </c>
      <c r="R168" s="32" t="n">
        <f aca="false">D168/MAX($D$5:D168)-1</f>
        <v>0</v>
      </c>
      <c r="S168" s="32" t="n">
        <f aca="false">E168/MAX($E$5:E168)-1</f>
        <v>0</v>
      </c>
      <c r="T168" s="32" t="n">
        <f aca="false">F168/MAX($F$5:F168)-1</f>
        <v>0</v>
      </c>
      <c r="U168" s="32" t="n">
        <f aca="false">G168/MAX($G$5:G168)-1</f>
        <v>0</v>
      </c>
    </row>
    <row r="169" customFormat="false" ht="15" hidden="false" customHeight="false" outlineLevel="0" collapsed="false">
      <c r="A169" s="30" t="n">
        <v>43709</v>
      </c>
      <c r="B169" s="31" t="n">
        <v>32010.51</v>
      </c>
      <c r="C169" s="31" t="n">
        <v>39814.91</v>
      </c>
      <c r="D169" s="31" t="n">
        <v>67695.91</v>
      </c>
      <c r="E169" s="31" t="n">
        <v>129533.91</v>
      </c>
      <c r="F169" s="31" t="n">
        <v>23188.69</v>
      </c>
      <c r="G169" s="31" t="n">
        <v>33077.83</v>
      </c>
      <c r="I169" s="32" t="n">
        <f aca="false">B169/B168-1</f>
        <v>-0.015223946074141</v>
      </c>
      <c r="J169" s="32" t="n">
        <f aca="false">C169/C168-1</f>
        <v>-0.0135027656177371</v>
      </c>
      <c r="K169" s="32" t="n">
        <f aca="false">D169/D168-1</f>
        <v>0.0132897158351426</v>
      </c>
      <c r="L169" s="32" t="n">
        <f aca="false">E169/E168-1</f>
        <v>0.0302709818019853</v>
      </c>
      <c r="M169" s="32" t="n">
        <f aca="false">F169/F168-1</f>
        <v>-0.0152239101344238</v>
      </c>
      <c r="N169" s="32" t="n">
        <f aca="false">G169/G168-1</f>
        <v>-0.00564397193735988</v>
      </c>
      <c r="P169" s="32" t="n">
        <f aca="false">B169/MAX($B$5:B169)-1</f>
        <v>-0.015223946074141</v>
      </c>
      <c r="Q169" s="32" t="n">
        <f aca="false">C169/MAX($C$5:C169)-1</f>
        <v>-0.0135027656177371</v>
      </c>
      <c r="R169" s="32" t="n">
        <f aca="false">D169/MAX($D$5:D169)-1</f>
        <v>0</v>
      </c>
      <c r="S169" s="32" t="n">
        <f aca="false">E169/MAX($E$5:E169)-1</f>
        <v>0</v>
      </c>
      <c r="T169" s="32" t="n">
        <f aca="false">F169/MAX($F$5:F169)-1</f>
        <v>-0.0152239101344238</v>
      </c>
      <c r="U169" s="32" t="n">
        <f aca="false">G169/MAX($G$5:G169)-1</f>
        <v>-0.00564397193735988</v>
      </c>
    </row>
    <row r="170" customFormat="false" ht="15" hidden="false" customHeight="false" outlineLevel="0" collapsed="false">
      <c r="A170" s="30" t="n">
        <v>43744</v>
      </c>
      <c r="B170" s="33" t="n">
        <v>33117.56</v>
      </c>
      <c r="C170" s="33" t="n">
        <v>41805.93</v>
      </c>
      <c r="D170" s="33" t="n">
        <v>72323.61</v>
      </c>
      <c r="E170" s="33" t="n">
        <v>140676.19</v>
      </c>
      <c r="F170" s="33" t="n">
        <v>23990.65</v>
      </c>
      <c r="G170" s="33" t="n">
        <v>34149.64</v>
      </c>
      <c r="I170" s="32" t="n">
        <f aca="false">B170/B169-1</f>
        <v>0.0345839538326631</v>
      </c>
      <c r="J170" s="32" t="n">
        <f aca="false">C170/C169-1</f>
        <v>0.0500068944021221</v>
      </c>
      <c r="K170" s="32" t="n">
        <f aca="false">D170/D169-1</f>
        <v>0.0683601121544861</v>
      </c>
      <c r="L170" s="32" t="n">
        <f aca="false">E170/E169-1</f>
        <v>0.0860182480402236</v>
      </c>
      <c r="M170" s="32" t="n">
        <f aca="false">F170/F169-1</f>
        <v>0.0345841011286108</v>
      </c>
      <c r="N170" s="32" t="n">
        <f aca="false">G170/G169-1</f>
        <v>0.0324026697035447</v>
      </c>
      <c r="P170" s="32" t="n">
        <f aca="false">B170/MAX($B$5:B170)-1</f>
        <v>0</v>
      </c>
      <c r="Q170" s="32" t="n">
        <f aca="false">C170/MAX($C$5:C170)-1</f>
        <v>0</v>
      </c>
      <c r="R170" s="32" t="n">
        <f aca="false">D170/MAX($D$5:D170)-1</f>
        <v>0</v>
      </c>
      <c r="S170" s="32" t="n">
        <f aca="false">E170/MAX($E$5:E170)-1</f>
        <v>0</v>
      </c>
      <c r="T170" s="32" t="n">
        <f aca="false">F170/MAX($F$5:F170)-1</f>
        <v>0</v>
      </c>
      <c r="U170" s="32" t="n">
        <f aca="false">G170/MAX($G$5:G170)-1</f>
        <v>0</v>
      </c>
    </row>
    <row r="171" customFormat="false" ht="15" hidden="false" customHeight="false" outlineLevel="0" collapsed="false">
      <c r="A171" s="30" t="n">
        <v>43772</v>
      </c>
      <c r="B171" s="31" t="n">
        <v>33215.25</v>
      </c>
      <c r="C171" s="31" t="n">
        <v>42402.78</v>
      </c>
      <c r="D171" s="31" t="n">
        <v>73539.01</v>
      </c>
      <c r="E171" s="31" t="n">
        <v>145923.5</v>
      </c>
      <c r="F171" s="31" t="n">
        <v>24061.41</v>
      </c>
      <c r="G171" s="31" t="n">
        <v>34058.39</v>
      </c>
      <c r="I171" s="32" t="n">
        <f aca="false">B171/B170-1</f>
        <v>0.00294979461047262</v>
      </c>
      <c r="J171" s="32" t="n">
        <f aca="false">C171/C170-1</f>
        <v>0.0142766827576852</v>
      </c>
      <c r="K171" s="32" t="n">
        <f aca="false">D171/D170-1</f>
        <v>0.0168050239748816</v>
      </c>
      <c r="L171" s="32" t="n">
        <f aca="false">E171/E170-1</f>
        <v>0.0373006263533295</v>
      </c>
      <c r="M171" s="32" t="n">
        <f aca="false">F171/F170-1</f>
        <v>0.00294948240251935</v>
      </c>
      <c r="N171" s="32" t="n">
        <f aca="false">G171/G170-1</f>
        <v>-0.002672063307256</v>
      </c>
      <c r="P171" s="32" t="n">
        <f aca="false">B171/MAX($B$5:B171)-1</f>
        <v>0</v>
      </c>
      <c r="Q171" s="32" t="n">
        <f aca="false">C171/MAX($C$5:C171)-1</f>
        <v>0</v>
      </c>
      <c r="R171" s="32" t="n">
        <f aca="false">D171/MAX($D$5:D171)-1</f>
        <v>0</v>
      </c>
      <c r="S171" s="32" t="n">
        <f aca="false">E171/MAX($E$5:E171)-1</f>
        <v>0</v>
      </c>
      <c r="T171" s="32" t="n">
        <f aca="false">F171/MAX($F$5:F171)-1</f>
        <v>0</v>
      </c>
      <c r="U171" s="32" t="n">
        <f aca="false">G171/MAX($G$5:G171)-1</f>
        <v>-0.002672063307256</v>
      </c>
    </row>
    <row r="172" customFormat="false" ht="15" hidden="false" customHeight="false" outlineLevel="0" collapsed="false">
      <c r="A172" s="30" t="n">
        <v>43800</v>
      </c>
      <c r="B172" s="33" t="n">
        <v>34570.11</v>
      </c>
      <c r="C172" s="33" t="n">
        <v>44234.48</v>
      </c>
      <c r="D172" s="33" t="n">
        <v>72856.56</v>
      </c>
      <c r="E172" s="33" t="n">
        <v>142955.23</v>
      </c>
      <c r="F172" s="33" t="n">
        <v>25042.89</v>
      </c>
      <c r="G172" s="33" t="n">
        <v>35845.37</v>
      </c>
      <c r="I172" s="32" t="n">
        <f aca="false">B172/B171-1</f>
        <v>0.0407902996364622</v>
      </c>
      <c r="J172" s="32" t="n">
        <f aca="false">C172/C171-1</f>
        <v>0.0431976394000584</v>
      </c>
      <c r="K172" s="32" t="n">
        <f aca="false">D172/D171-1</f>
        <v>-0.00928010861174222</v>
      </c>
      <c r="L172" s="32" t="n">
        <f aca="false">E172/E171-1</f>
        <v>-0.0203412747090084</v>
      </c>
      <c r="M172" s="32" t="n">
        <f aca="false">F172/F171-1</f>
        <v>0.0407906269832068</v>
      </c>
      <c r="N172" s="32" t="n">
        <f aca="false">G172/G171-1</f>
        <v>0.0524681289984643</v>
      </c>
      <c r="P172" s="32" t="n">
        <f aca="false">B172/MAX($B$5:B172)-1</f>
        <v>0</v>
      </c>
      <c r="Q172" s="32" t="n">
        <f aca="false">C172/MAX($C$5:C172)-1</f>
        <v>0</v>
      </c>
      <c r="R172" s="32" t="n">
        <f aca="false">D172/MAX($D$5:D172)-1</f>
        <v>-0.00928010861174222</v>
      </c>
      <c r="S172" s="32" t="n">
        <f aca="false">E172/MAX($E$5:E172)-1</f>
        <v>-0.0203412747090084</v>
      </c>
      <c r="T172" s="32" t="n">
        <f aca="false">F172/MAX($F$5:F172)-1</f>
        <v>0</v>
      </c>
      <c r="U172" s="32" t="n">
        <f aca="false">G172/MAX($G$5:G172)-1</f>
        <v>0</v>
      </c>
    </row>
    <row r="173" customFormat="false" ht="15" hidden="false" customHeight="false" outlineLevel="0" collapsed="false">
      <c r="A173" s="30" t="n">
        <v>43831</v>
      </c>
      <c r="B173" s="31" t="n">
        <v>34987.39</v>
      </c>
      <c r="C173" s="31" t="n">
        <v>44432.44</v>
      </c>
      <c r="D173" s="31" t="n">
        <v>69904.45</v>
      </c>
      <c r="E173" s="31" t="n">
        <v>136761.02</v>
      </c>
      <c r="F173" s="31" t="n">
        <v>25345.17</v>
      </c>
      <c r="G173" s="31" t="n">
        <v>36096.83</v>
      </c>
      <c r="I173" s="32" t="n">
        <f aca="false">B173/B172-1</f>
        <v>0.0120705430211243</v>
      </c>
      <c r="J173" s="32" t="n">
        <f aca="false">C173/C172-1</f>
        <v>0.00447524193796323</v>
      </c>
      <c r="K173" s="32" t="n">
        <f aca="false">D173/D172-1</f>
        <v>-0.0405194810185933</v>
      </c>
      <c r="L173" s="32" t="n">
        <f aca="false">E173/E172-1</f>
        <v>-0.0433297193813756</v>
      </c>
      <c r="M173" s="32" t="n">
        <f aca="false">F173/F172-1</f>
        <v>0.0120704918641579</v>
      </c>
      <c r="N173" s="32" t="n">
        <f aca="false">G173/G172-1</f>
        <v>0.00701513194033154</v>
      </c>
      <c r="P173" s="32" t="n">
        <f aca="false">B173/MAX($B$5:B173)-1</f>
        <v>0</v>
      </c>
      <c r="Q173" s="32" t="n">
        <f aca="false">C173/MAX($C$5:C173)-1</f>
        <v>0</v>
      </c>
      <c r="R173" s="32" t="n">
        <f aca="false">D173/MAX($D$5:D173)-1</f>
        <v>-0.0494235644455915</v>
      </c>
      <c r="S173" s="32" t="n">
        <f aca="false">E173/MAX($E$5:E173)-1</f>
        <v>-0.0627896123653833</v>
      </c>
      <c r="T173" s="32" t="n">
        <f aca="false">F173/MAX($F$5:F173)-1</f>
        <v>0</v>
      </c>
      <c r="U173" s="32" t="n">
        <f aca="false">G173/MAX($G$5:G173)-1</f>
        <v>0</v>
      </c>
    </row>
    <row r="174" customFormat="false" ht="15" hidden="false" customHeight="false" outlineLevel="0" collapsed="false">
      <c r="A174" s="30" t="n">
        <v>43863</v>
      </c>
      <c r="B174" s="33" t="n">
        <v>35087.12</v>
      </c>
      <c r="C174" s="33" t="n">
        <v>44843.31</v>
      </c>
      <c r="D174" s="33" t="n">
        <v>68647.88</v>
      </c>
      <c r="E174" s="33" t="n">
        <v>138917.63</v>
      </c>
      <c r="F174" s="33" t="n">
        <v>25417.42</v>
      </c>
      <c r="G174" s="33" t="n">
        <v>36674.73</v>
      </c>
      <c r="I174" s="32" t="n">
        <f aca="false">B174/B173-1</f>
        <v>0.00285045554984253</v>
      </c>
      <c r="J174" s="32" t="n">
        <f aca="false">C174/C173-1</f>
        <v>0.00924707263431834</v>
      </c>
      <c r="K174" s="32" t="n">
        <f aca="false">D174/D173-1</f>
        <v>-0.0179755366074691</v>
      </c>
      <c r="L174" s="32" t="n">
        <f aca="false">E174/E173-1</f>
        <v>0.0157691862783709</v>
      </c>
      <c r="M174" s="32" t="n">
        <f aca="false">F174/F173-1</f>
        <v>0.00285064175935701</v>
      </c>
      <c r="N174" s="32" t="n">
        <f aca="false">G174/G173-1</f>
        <v>0.0160097160886428</v>
      </c>
      <c r="P174" s="32" t="n">
        <f aca="false">B174/MAX($B$5:B174)-1</f>
        <v>0</v>
      </c>
      <c r="Q174" s="32" t="n">
        <f aca="false">C174/MAX($C$5:C174)-1</f>
        <v>0</v>
      </c>
      <c r="R174" s="32" t="n">
        <f aca="false">D174/MAX($D$5:D174)-1</f>
        <v>-0.0665106859610972</v>
      </c>
      <c r="S174" s="32" t="n">
        <f aca="false">E174/MAX($E$5:E174)-1</f>
        <v>-0.0480105671807488</v>
      </c>
      <c r="T174" s="32" t="n">
        <f aca="false">F174/MAX($F$5:F174)-1</f>
        <v>0</v>
      </c>
      <c r="U174" s="32" t="n">
        <f aca="false">G174/MAX($G$5:G174)-1</f>
        <v>0</v>
      </c>
    </row>
    <row r="175" customFormat="false" ht="15" hidden="false" customHeight="false" outlineLevel="0" collapsed="false">
      <c r="A175" s="30" t="n">
        <v>43891</v>
      </c>
      <c r="B175" s="31" t="n">
        <v>32430.29</v>
      </c>
      <c r="C175" s="31" t="n">
        <v>41651.54</v>
      </c>
      <c r="D175" s="31" t="n">
        <v>64751.04</v>
      </c>
      <c r="E175" s="31" t="n">
        <v>133640.03</v>
      </c>
      <c r="F175" s="31" t="n">
        <v>23492.78</v>
      </c>
      <c r="G175" s="31" t="n">
        <v>33883.69</v>
      </c>
      <c r="I175" s="32" t="n">
        <f aca="false">B175/B174-1</f>
        <v>-0.0757209483137973</v>
      </c>
      <c r="J175" s="32" t="n">
        <f aca="false">C175/C174-1</f>
        <v>-0.0711760572535791</v>
      </c>
      <c r="K175" s="32" t="n">
        <f aca="false">D175/D174-1</f>
        <v>-0.0567656277222254</v>
      </c>
      <c r="L175" s="32" t="n">
        <f aca="false">E175/E174-1</f>
        <v>-0.0379908583237419</v>
      </c>
      <c r="M175" s="32" t="n">
        <f aca="false">F175/F174-1</f>
        <v>-0.0757212966540271</v>
      </c>
      <c r="N175" s="32" t="n">
        <f aca="false">G175/G174-1</f>
        <v>-0.0761025370875259</v>
      </c>
      <c r="P175" s="32" t="n">
        <f aca="false">B175/MAX($B$5:B175)-1</f>
        <v>-0.0757209483137973</v>
      </c>
      <c r="Q175" s="32" t="n">
        <f aca="false">C175/MAX($C$5:C175)-1</f>
        <v>-0.0711760572535791</v>
      </c>
      <c r="R175" s="32" t="n">
        <f aca="false">D175/MAX($D$5:D175)-1</f>
        <v>-0.119500792844505</v>
      </c>
      <c r="S175" s="32" t="n">
        <f aca="false">E175/MAX($E$5:E175)-1</f>
        <v>-0.0841774628486844</v>
      </c>
      <c r="T175" s="32" t="n">
        <f aca="false">F175/MAX($F$5:F175)-1</f>
        <v>-0.0757212966540271</v>
      </c>
      <c r="U175" s="32" t="n">
        <f aca="false">G175/MAX($G$5:G175)-1</f>
        <v>-0.0761025370875259</v>
      </c>
    </row>
    <row r="176" customFormat="false" ht="15" hidden="false" customHeight="false" outlineLevel="0" collapsed="false">
      <c r="A176" s="30" t="n">
        <v>43926</v>
      </c>
      <c r="B176" s="33" t="n">
        <v>27811.63</v>
      </c>
      <c r="C176" s="33" t="n">
        <v>35622.54</v>
      </c>
      <c r="D176" s="33" t="n">
        <v>54965.81</v>
      </c>
      <c r="E176" s="33" t="n">
        <v>113162.61</v>
      </c>
      <c r="F176" s="33" t="n">
        <v>20146.98</v>
      </c>
      <c r="G176" s="33" t="n">
        <v>29753.78</v>
      </c>
      <c r="I176" s="32" t="n">
        <f aca="false">B176/B175-1</f>
        <v>-0.142418091235077</v>
      </c>
      <c r="J176" s="32" t="n">
        <f aca="false">C176/C175-1</f>
        <v>-0.144748549513415</v>
      </c>
      <c r="K176" s="32" t="n">
        <f aca="false">D176/D175-1</f>
        <v>-0.151120815974539</v>
      </c>
      <c r="L176" s="32" t="n">
        <f aca="false">E176/E175-1</f>
        <v>-0.153228190685081</v>
      </c>
      <c r="M176" s="32" t="n">
        <f aca="false">F176/F175-1</f>
        <v>-0.142418223811741</v>
      </c>
      <c r="N176" s="32" t="n">
        <f aca="false">G176/G175-1</f>
        <v>-0.121884895063082</v>
      </c>
      <c r="P176" s="32" t="n">
        <f aca="false">B176/MAX($B$5:B176)-1</f>
        <v>-0.207355006623513</v>
      </c>
      <c r="Q176" s="32" t="n">
        <f aca="false">C176/MAX($C$5:C176)-1</f>
        <v>-0.205621975719455</v>
      </c>
      <c r="R176" s="32" t="n">
        <f aca="false">D176/MAX($D$5:D176)-1</f>
        <v>-0.252562551494778</v>
      </c>
      <c r="S176" s="32" t="n">
        <f aca="false">E176/MAX($E$5:E176)-1</f>
        <v>-0.224507293205001</v>
      </c>
      <c r="T176" s="32" t="n">
        <f aca="false">F176/MAX($F$5:F176)-1</f>
        <v>-0.20735542789158</v>
      </c>
      <c r="U176" s="32" t="n">
        <f aca="false">G176/MAX($G$5:G176)-1</f>
        <v>-0.188711682403661</v>
      </c>
    </row>
    <row r="177" customFormat="false" ht="15" hidden="false" customHeight="false" outlineLevel="0" collapsed="false">
      <c r="A177" s="30" t="n">
        <v>43954</v>
      </c>
      <c r="B177" s="31" t="n">
        <v>31096.59</v>
      </c>
      <c r="C177" s="31" t="n">
        <v>39677.78</v>
      </c>
      <c r="D177" s="31" t="n">
        <v>60657.61</v>
      </c>
      <c r="E177" s="31" t="n">
        <v>129429.15</v>
      </c>
      <c r="F177" s="31" t="n">
        <v>22526.64</v>
      </c>
      <c r="G177" s="31" t="n">
        <v>33812.98</v>
      </c>
      <c r="I177" s="32" t="n">
        <f aca="false">B177/B176-1</f>
        <v>0.118114616079676</v>
      </c>
      <c r="J177" s="32" t="n">
        <f aca="false">C177/C176-1</f>
        <v>0.113839159139129</v>
      </c>
      <c r="K177" s="32" t="n">
        <f aca="false">D177/D176-1</f>
        <v>0.103551644194819</v>
      </c>
      <c r="L177" s="32" t="n">
        <f aca="false">E177/E176-1</f>
        <v>0.143744828791064</v>
      </c>
      <c r="M177" s="32" t="n">
        <f aca="false">F177/F176-1</f>
        <v>0.11811497306296</v>
      </c>
      <c r="N177" s="32" t="n">
        <f aca="false">G177/G176-1</f>
        <v>0.136426363305772</v>
      </c>
      <c r="P177" s="32" t="n">
        <f aca="false">B177/MAX($B$5:B177)-1</f>
        <v>-0.113732047543372</v>
      </c>
      <c r="Q177" s="32" t="n">
        <f aca="false">C177/MAX($C$5:C177)-1</f>
        <v>-0.115190649396755</v>
      </c>
      <c r="R177" s="32" t="n">
        <f aca="false">D177/MAX($D$5:D177)-1</f>
        <v>-0.175164174769282</v>
      </c>
      <c r="S177" s="32" t="n">
        <f aca="false">E177/MAX($E$5:E177)-1</f>
        <v>-0.113034226838035</v>
      </c>
      <c r="T177" s="32" t="n">
        <f aca="false">F177/MAX($F$5:F177)-1</f>
        <v>-0.113732235608492</v>
      </c>
      <c r="U177" s="32" t="n">
        <f aca="false">G177/MAX($G$5:G177)-1</f>
        <v>-0.078030567641534</v>
      </c>
    </row>
    <row r="178" customFormat="false" ht="15" hidden="false" customHeight="false" outlineLevel="0" collapsed="false">
      <c r="A178" s="30" t="n">
        <v>43989</v>
      </c>
      <c r="B178" s="33" t="n">
        <v>31761.81</v>
      </c>
      <c r="C178" s="33" t="n">
        <v>40487.72</v>
      </c>
      <c r="D178" s="33" t="n">
        <v>62035.83</v>
      </c>
      <c r="E178" s="33" t="n">
        <v>134849.08</v>
      </c>
      <c r="F178" s="33" t="n">
        <v>23008.53</v>
      </c>
      <c r="G178" s="33" t="n">
        <v>34594.34</v>
      </c>
      <c r="I178" s="32" t="n">
        <f aca="false">B178/B177-1</f>
        <v>0.0213920561707892</v>
      </c>
      <c r="J178" s="32" t="n">
        <f aca="false">C178/C177-1</f>
        <v>0.0204129364092447</v>
      </c>
      <c r="K178" s="32" t="n">
        <f aca="false">D178/D177-1</f>
        <v>0.0227213040540173</v>
      </c>
      <c r="L178" s="32" t="n">
        <f aca="false">E178/E177-1</f>
        <v>0.0418756516596146</v>
      </c>
      <c r="M178" s="32" t="n">
        <f aca="false">F178/F177-1</f>
        <v>0.0213920051991774</v>
      </c>
      <c r="N178" s="32" t="n">
        <f aca="false">G178/G177-1</f>
        <v>0.023108285634688</v>
      </c>
      <c r="P178" s="32" t="n">
        <f aca="false">B178/MAX($B$5:B178)-1</f>
        <v>-0.0947729537220496</v>
      </c>
      <c r="Q178" s="32" t="n">
        <f aca="false">C178/MAX($C$5:C178)-1</f>
        <v>-0.0971290923885859</v>
      </c>
      <c r="R178" s="32" t="n">
        <f aca="false">D178/MAX($D$5:D178)-1</f>
        <v>-0.156422829189569</v>
      </c>
      <c r="S178" s="32" t="n">
        <f aca="false">E178/MAX($E$5:E178)-1</f>
        <v>-0.075891957087104</v>
      </c>
      <c r="T178" s="32" t="n">
        <f aca="false">F178/MAX($F$5:F178)-1</f>
        <v>-0.0947731909847656</v>
      </c>
      <c r="U178" s="32" t="n">
        <f aca="false">G178/MAX($G$5:G178)-1</f>
        <v>-0.0567254346521435</v>
      </c>
    </row>
    <row r="179" customFormat="false" ht="15" hidden="false" customHeight="false" outlineLevel="0" collapsed="false">
      <c r="A179" s="30" t="n">
        <v>44017</v>
      </c>
      <c r="B179" s="31" t="n">
        <v>32590.38</v>
      </c>
      <c r="C179" s="31" t="n">
        <v>41858.4</v>
      </c>
      <c r="D179" s="31" t="n">
        <v>65134.77</v>
      </c>
      <c r="E179" s="31" t="n">
        <v>144724.71</v>
      </c>
      <c r="F179" s="31" t="n">
        <v>23608.76</v>
      </c>
      <c r="G179" s="31" t="n">
        <v>35084.96</v>
      </c>
      <c r="I179" s="32" t="n">
        <f aca="false">B179/B178-1</f>
        <v>0.0260869893749758</v>
      </c>
      <c r="J179" s="32" t="n">
        <f aca="false">C179/C178-1</f>
        <v>0.0338542155498012</v>
      </c>
      <c r="K179" s="32" t="n">
        <f aca="false">D179/D178-1</f>
        <v>0.0499540346280527</v>
      </c>
      <c r="L179" s="32" t="n">
        <f aca="false">E179/E178-1</f>
        <v>0.0732346857687127</v>
      </c>
      <c r="M179" s="32" t="n">
        <f aca="false">F179/F178-1</f>
        <v>0.0260872815429756</v>
      </c>
      <c r="N179" s="32" t="n">
        <f aca="false">G179/G178-1</f>
        <v>0.0141820887463096</v>
      </c>
      <c r="P179" s="32" t="n">
        <f aca="false">B179/MAX($B$5:B179)-1</f>
        <v>-0.071158305383856</v>
      </c>
      <c r="Q179" s="32" t="n">
        <f aca="false">C179/MAX($C$5:C179)-1</f>
        <v>-0.0665631060686643</v>
      </c>
      <c r="R179" s="32" t="n">
        <f aca="false">D179/MAX($D$5:D179)-1</f>
        <v>-0.11428274598747</v>
      </c>
      <c r="S179" s="32" t="n">
        <f aca="false">E179/MAX($E$5:E179)-1</f>
        <v>-0.00821519494803791</v>
      </c>
      <c r="T179" s="32" t="n">
        <f aca="false">F179/MAX($F$5:F179)-1</f>
        <v>-0.0711582843577358</v>
      </c>
      <c r="U179" s="32" t="n">
        <f aca="false">G179/MAX($G$5:G179)-1</f>
        <v>-0.0433478310542438</v>
      </c>
    </row>
    <row r="180" customFormat="false" ht="15" hidden="false" customHeight="false" outlineLevel="0" collapsed="false">
      <c r="A180" s="30" t="n">
        <v>44045</v>
      </c>
      <c r="B180" s="33" t="n">
        <v>32397.36</v>
      </c>
      <c r="C180" s="33" t="n">
        <v>41650.81</v>
      </c>
      <c r="D180" s="33" t="n">
        <v>64837.47</v>
      </c>
      <c r="E180" s="33" t="n">
        <v>145514.82</v>
      </c>
      <c r="F180" s="33" t="n">
        <v>23468.93</v>
      </c>
      <c r="G180" s="33" t="n">
        <v>35027.84</v>
      </c>
      <c r="I180" s="32" t="n">
        <f aca="false">B180/B179-1</f>
        <v>-0.00592260660968058</v>
      </c>
      <c r="J180" s="32" t="n">
        <f aca="false">C180/C179-1</f>
        <v>-0.00495933910517377</v>
      </c>
      <c r="K180" s="32" t="n">
        <f aca="false">D180/D179-1</f>
        <v>-0.00456438243352964</v>
      </c>
      <c r="L180" s="32" t="n">
        <f aca="false">E180/E179-1</f>
        <v>0.00545939943496876</v>
      </c>
      <c r="M180" s="32" t="n">
        <f aca="false">F180/F179-1</f>
        <v>-0.00592280153637881</v>
      </c>
      <c r="N180" s="32" t="n">
        <f aca="false">G180/G179-1</f>
        <v>-0.00162804802969718</v>
      </c>
      <c r="P180" s="32" t="n">
        <f aca="false">B180/MAX($B$5:B180)-1</f>
        <v>-0.0766594693437365</v>
      </c>
      <c r="Q180" s="32" t="n">
        <f aca="false">C180/MAX($C$5:C180)-1</f>
        <v>-0.0711923361589499</v>
      </c>
      <c r="R180" s="32" t="n">
        <f aca="false">D180/MAX($D$5:D180)-1</f>
        <v>-0.118325498262759</v>
      </c>
      <c r="S180" s="32" t="n">
        <f aca="false">E180/MAX($E$5:E180)-1</f>
        <v>-0.00280064554372661</v>
      </c>
      <c r="T180" s="32" t="n">
        <f aca="false">F180/MAX($F$5:F180)-1</f>
        <v>-0.0766596294981945</v>
      </c>
      <c r="U180" s="32" t="n">
        <f aca="false">G180/MAX($G$5:G180)-1</f>
        <v>-0.0449053067330013</v>
      </c>
    </row>
    <row r="181" customFormat="false" ht="15" hidden="false" customHeight="false" outlineLevel="0" collapsed="false">
      <c r="A181" s="30" t="n">
        <v>44080</v>
      </c>
      <c r="B181" s="31" t="n">
        <v>34088.06</v>
      </c>
      <c r="C181" s="31" t="n">
        <v>44100.1</v>
      </c>
      <c r="D181" s="31" t="n">
        <v>69131.39</v>
      </c>
      <c r="E181" s="31" t="n">
        <v>155625.84</v>
      </c>
      <c r="F181" s="31" t="n">
        <v>24693.68</v>
      </c>
      <c r="G181" s="31" t="n">
        <v>37254.17</v>
      </c>
      <c r="I181" s="32" t="n">
        <f aca="false">B181/B180-1</f>
        <v>0.0521863509866236</v>
      </c>
      <c r="J181" s="32" t="n">
        <f aca="false">C181/C180-1</f>
        <v>0.0588053389597947</v>
      </c>
      <c r="K181" s="32" t="n">
        <f aca="false">D181/D180-1</f>
        <v>0.0662259030156482</v>
      </c>
      <c r="L181" s="32" t="n">
        <f aca="false">E181/E180-1</f>
        <v>0.0694844690046004</v>
      </c>
      <c r="M181" s="32" t="n">
        <f aca="false">F181/F180-1</f>
        <v>0.0521860178542439</v>
      </c>
      <c r="N181" s="32" t="n">
        <f aca="false">G181/G180-1</f>
        <v>0.0635588720286493</v>
      </c>
      <c r="P181" s="32" t="n">
        <f aca="false">B181/MAX($B$5:B181)-1</f>
        <v>-0.0284736963307335</v>
      </c>
      <c r="Q181" s="32" t="n">
        <f aca="false">C181/MAX($C$5:C181)-1</f>
        <v>-0.016573486658322</v>
      </c>
      <c r="R181" s="32" t="n">
        <f aca="false">D181/MAX($D$5:D181)-1</f>
        <v>-0.0599358082193382</v>
      </c>
      <c r="S181" s="32" t="n">
        <f aca="false">E181/MAX($E$5:E181)-1</f>
        <v>0</v>
      </c>
      <c r="T181" s="32" t="n">
        <f aca="false">F181/MAX($F$5:F181)-1</f>
        <v>-0.0284741724376431</v>
      </c>
      <c r="U181" s="32" t="n">
        <f aca="false">G181/MAX($G$5:G181)-1</f>
        <v>0</v>
      </c>
    </row>
    <row r="182" customFormat="false" ht="15" hidden="false" customHeight="false" outlineLevel="0" collapsed="false">
      <c r="A182" s="30" t="n">
        <v>44108</v>
      </c>
      <c r="B182" s="33" t="n">
        <v>33680.35</v>
      </c>
      <c r="C182" s="33" t="n">
        <v>43239.35</v>
      </c>
      <c r="D182" s="33" t="n">
        <v>68842.2</v>
      </c>
      <c r="E182" s="33" t="n">
        <v>160399.2</v>
      </c>
      <c r="F182" s="33" t="n">
        <v>24398.34</v>
      </c>
      <c r="G182" s="33" t="n">
        <v>36546.64</v>
      </c>
      <c r="I182" s="32" t="n">
        <f aca="false">B182/B181-1</f>
        <v>-0.0119604929115943</v>
      </c>
      <c r="J182" s="32" t="n">
        <f aca="false">C182/C181-1</f>
        <v>-0.0195180963308473</v>
      </c>
      <c r="K182" s="32" t="n">
        <f aca="false">D182/D181-1</f>
        <v>-0.00418319377058674</v>
      </c>
      <c r="L182" s="32" t="n">
        <f aca="false">E182/E181-1</f>
        <v>0.0306720272160459</v>
      </c>
      <c r="M182" s="32" t="n">
        <f aca="false">F182/F181-1</f>
        <v>-0.011960145267939</v>
      </c>
      <c r="N182" s="32" t="n">
        <f aca="false">G182/G181-1</f>
        <v>-0.018991967879032</v>
      </c>
      <c r="P182" s="32" t="n">
        <f aca="false">B182/MAX($B$5:B182)-1</f>
        <v>-0.0400936297991971</v>
      </c>
      <c r="Q182" s="32" t="n">
        <f aca="false">C182/MAX($C$5:C182)-1</f>
        <v>-0.0357681000800342</v>
      </c>
      <c r="R182" s="32" t="n">
        <f aca="false">D182/MAX($D$5:D182)-1</f>
        <v>-0.0638682788903467</v>
      </c>
      <c r="S182" s="32" t="n">
        <f aca="false">E182/MAX($E$5:E182)-1</f>
        <v>0</v>
      </c>
      <c r="T182" s="32" t="n">
        <f aca="false">F182/MAX($F$5:F182)-1</f>
        <v>-0.0400937624668435</v>
      </c>
      <c r="U182" s="32" t="n">
        <f aca="false">G182/MAX($G$5:G182)-1</f>
        <v>-0.018991967879032</v>
      </c>
    </row>
    <row r="183" customFormat="false" ht="15" hidden="false" customHeight="false" outlineLevel="0" collapsed="false">
      <c r="A183" s="30" t="n">
        <v>44136</v>
      </c>
      <c r="B183" s="31" t="n">
        <v>32973.87</v>
      </c>
      <c r="C183" s="31" t="n">
        <v>42645.73</v>
      </c>
      <c r="D183" s="31" t="n">
        <v>68797.7</v>
      </c>
      <c r="E183" s="31" t="n">
        <v>164409.98</v>
      </c>
      <c r="F183" s="31" t="n">
        <v>23886.56</v>
      </c>
      <c r="G183" s="31" t="n">
        <v>35603.1</v>
      </c>
      <c r="I183" s="32" t="n">
        <f aca="false">B183/B182-1</f>
        <v>-0.0209760290495792</v>
      </c>
      <c r="J183" s="32" t="n">
        <f aca="false">C183/C182-1</f>
        <v>-0.0137286985118877</v>
      </c>
      <c r="K183" s="32" t="n">
        <f aca="false">D183/D182-1</f>
        <v>-0.000646405838279462</v>
      </c>
      <c r="L183" s="32" t="n">
        <f aca="false">E183/E182-1</f>
        <v>0.0250049875560476</v>
      </c>
      <c r="M183" s="32" t="n">
        <f aca="false">F183/F182-1</f>
        <v>-0.0209760172208436</v>
      </c>
      <c r="N183" s="32" t="n">
        <f aca="false">G183/G182-1</f>
        <v>-0.0258174212458382</v>
      </c>
      <c r="P183" s="32" t="n">
        <f aca="false">B183/MAX($B$5:B183)-1</f>
        <v>-0.0602286537054053</v>
      </c>
      <c r="Q183" s="32" t="n">
        <f aca="false">C183/MAX($C$5:C183)-1</f>
        <v>-0.0490057491295802</v>
      </c>
      <c r="R183" s="32" t="n">
        <f aca="false">D183/MAX($D$5:D183)-1</f>
        <v>-0.0644733999002706</v>
      </c>
      <c r="S183" s="32" t="n">
        <f aca="false">E183/MAX($E$5:E183)-1</f>
        <v>0</v>
      </c>
      <c r="T183" s="32" t="n">
        <f aca="false">F183/MAX($F$5:F183)-1</f>
        <v>-0.0602287722357343</v>
      </c>
      <c r="U183" s="32" t="n">
        <f aca="false">G183/MAX($G$5:G183)-1</f>
        <v>-0.0443190654898499</v>
      </c>
    </row>
    <row r="184" customFormat="false" ht="15" hidden="false" customHeight="false" outlineLevel="0" collapsed="false">
      <c r="A184" s="30" t="n">
        <v>44171</v>
      </c>
      <c r="B184" s="33" t="n">
        <v>36267.99</v>
      </c>
      <c r="C184" s="33" t="n">
        <v>46995.26</v>
      </c>
      <c r="D184" s="33" t="n">
        <v>78209.14</v>
      </c>
      <c r="E184" s="33" t="n">
        <v>186499.34</v>
      </c>
      <c r="F184" s="33" t="n">
        <v>26272.84</v>
      </c>
      <c r="G184" s="33" t="n">
        <v>38568.29</v>
      </c>
      <c r="I184" s="32" t="n">
        <f aca="false">B184/B183-1</f>
        <v>0.0999009215478801</v>
      </c>
      <c r="J184" s="32" t="n">
        <f aca="false">C184/C183-1</f>
        <v>0.101992157245286</v>
      </c>
      <c r="K184" s="32" t="n">
        <f aca="false">D184/D183-1</f>
        <v>0.136798759260848</v>
      </c>
      <c r="L184" s="32" t="n">
        <f aca="false">E184/E183-1</f>
        <v>0.134355347528173</v>
      </c>
      <c r="M184" s="32" t="n">
        <f aca="false">F184/F183-1</f>
        <v>0.0999005298376994</v>
      </c>
      <c r="N184" s="32" t="n">
        <f aca="false">G184/G183-1</f>
        <v>0.083284601621769</v>
      </c>
      <c r="P184" s="32" t="n">
        <f aca="false">B184/MAX($B$5:B184)-1</f>
        <v>0</v>
      </c>
      <c r="Q184" s="32" t="n">
        <f aca="false">C184/MAX($C$5:C184)-1</f>
        <v>0</v>
      </c>
      <c r="R184" s="32" t="n">
        <f aca="false">D184/MAX($D$5:D184)-1</f>
        <v>0</v>
      </c>
      <c r="S184" s="32" t="n">
        <f aca="false">E184/MAX($E$5:E184)-1</f>
        <v>0</v>
      </c>
      <c r="T184" s="32" t="n">
        <f aca="false">F184/MAX($F$5:F184)-1</f>
        <v>0</v>
      </c>
      <c r="U184" s="32" t="n">
        <f aca="false">G184/MAX($G$5:G184)-1</f>
        <v>0</v>
      </c>
    </row>
    <row r="185" customFormat="false" ht="15" hidden="false" customHeight="false" outlineLevel="0" collapsed="false">
      <c r="A185" s="30" t="n">
        <v>44197</v>
      </c>
      <c r="B185" s="31" t="n">
        <v>37254.27</v>
      </c>
      <c r="C185" s="31" t="n">
        <v>47930.3</v>
      </c>
      <c r="D185" s="31" t="n">
        <v>81132.68</v>
      </c>
      <c r="E185" s="31" t="n">
        <v>195159.07</v>
      </c>
      <c r="F185" s="31" t="n">
        <v>26920.27</v>
      </c>
      <c r="G185" s="31" t="n">
        <v>39099.11</v>
      </c>
      <c r="I185" s="32" t="n">
        <f aca="false">B185/B184-1</f>
        <v>0.0271942282988387</v>
      </c>
      <c r="J185" s="32" t="n">
        <f aca="false">C185/C184-1</f>
        <v>0.0198964746657428</v>
      </c>
      <c r="K185" s="32" t="n">
        <f aca="false">D185/D184-1</f>
        <v>0.0373810529050695</v>
      </c>
      <c r="L185" s="32" t="n">
        <f aca="false">E185/E184-1</f>
        <v>0.0464330329533607</v>
      </c>
      <c r="M185" s="32" t="n">
        <f aca="false">F185/F184-1</f>
        <v>0.0246425586270842</v>
      </c>
      <c r="N185" s="32" t="n">
        <f aca="false">G185/G184-1</f>
        <v>0.0137631199101644</v>
      </c>
      <c r="P185" s="32" t="n">
        <f aca="false">B185/MAX($B$5:B185)-1</f>
        <v>0</v>
      </c>
      <c r="Q185" s="32" t="n">
        <f aca="false">C185/MAX($C$5:C185)-1</f>
        <v>0</v>
      </c>
      <c r="R185" s="32" t="n">
        <f aca="false">D185/MAX($D$5:D185)-1</f>
        <v>0</v>
      </c>
      <c r="S185" s="32" t="n">
        <f aca="false">E185/MAX($E$5:E185)-1</f>
        <v>0</v>
      </c>
      <c r="T185" s="32" t="n">
        <f aca="false">F185/MAX($F$5:F185)-1</f>
        <v>0</v>
      </c>
      <c r="U185" s="32" t="n">
        <f aca="false">G185/MAX($G$5:G185)-1</f>
        <v>0</v>
      </c>
    </row>
    <row r="186" customFormat="false" ht="15" hidden="false" customHeight="false" outlineLevel="0" collapsed="false">
      <c r="A186" s="30" t="n">
        <v>44234</v>
      </c>
      <c r="B186" s="33" t="n">
        <v>37532.15</v>
      </c>
      <c r="C186" s="33" t="n">
        <v>46804.65</v>
      </c>
      <c r="D186" s="33" t="n">
        <v>79796.83</v>
      </c>
      <c r="E186" s="33" t="n">
        <v>186482.99</v>
      </c>
      <c r="F186" s="33" t="n">
        <v>27167.14</v>
      </c>
      <c r="G186" s="33" t="n">
        <v>39132.62</v>
      </c>
      <c r="I186" s="32" t="n">
        <f aca="false">B186/B185-1</f>
        <v>0.00745901073890343</v>
      </c>
      <c r="J186" s="32" t="n">
        <f aca="false">C186/C185-1</f>
        <v>-0.0234851440529269</v>
      </c>
      <c r="K186" s="32" t="n">
        <f aca="false">D186/D185-1</f>
        <v>-0.0164650052235423</v>
      </c>
      <c r="L186" s="32" t="n">
        <f aca="false">E186/E185-1</f>
        <v>-0.0444564528822566</v>
      </c>
      <c r="M186" s="32" t="n">
        <f aca="false">F186/F185-1</f>
        <v>0.00917041322393875</v>
      </c>
      <c r="N186" s="32" t="n">
        <f aca="false">G186/G185-1</f>
        <v>0.000857052756443766</v>
      </c>
      <c r="P186" s="32" t="n">
        <f aca="false">B186/MAX($B$5:B186)-1</f>
        <v>0</v>
      </c>
      <c r="Q186" s="32" t="n">
        <f aca="false">C186/MAX($C$5:C186)-1</f>
        <v>-0.0234851440529269</v>
      </c>
      <c r="R186" s="32" t="n">
        <f aca="false">D186/MAX($D$5:D186)-1</f>
        <v>-0.0164650052235423</v>
      </c>
      <c r="S186" s="32" t="n">
        <f aca="false">E186/MAX($E$5:E186)-1</f>
        <v>-0.0444564528822566</v>
      </c>
      <c r="T186" s="32" t="n">
        <f aca="false">F186/MAX($F$5:F186)-1</f>
        <v>0</v>
      </c>
      <c r="U186" s="32" t="n">
        <f aca="false">G186/MAX($G$5:G186)-1</f>
        <v>0</v>
      </c>
    </row>
    <row r="187" customFormat="false" ht="15" hidden="false" customHeight="false" outlineLevel="0" collapsed="false">
      <c r="A187" s="30" t="n">
        <v>44262</v>
      </c>
      <c r="B187" s="31" t="n">
        <v>38034.49</v>
      </c>
      <c r="C187" s="31" t="n">
        <v>48047.94</v>
      </c>
      <c r="D187" s="31" t="n">
        <v>83306.29</v>
      </c>
      <c r="E187" s="31" t="n">
        <v>196534.57</v>
      </c>
      <c r="F187" s="31" t="n">
        <v>27919.66</v>
      </c>
      <c r="G187" s="31" t="n">
        <v>40259.09</v>
      </c>
      <c r="I187" s="32" t="n">
        <f aca="false">B187/B186-1</f>
        <v>0.0133842585623258</v>
      </c>
      <c r="J187" s="32" t="n">
        <f aca="false">C187/C186-1</f>
        <v>0.0265633863302044</v>
      </c>
      <c r="K187" s="32" t="n">
        <f aca="false">D187/D186-1</f>
        <v>0.0439799425616281</v>
      </c>
      <c r="L187" s="32" t="n">
        <f aca="false">E187/E186-1</f>
        <v>0.0539007874122996</v>
      </c>
      <c r="M187" s="32" t="n">
        <f aca="false">F187/F186-1</f>
        <v>0.0276996400798906</v>
      </c>
      <c r="N187" s="32" t="n">
        <f aca="false">G187/G186-1</f>
        <v>0.0287859591307711</v>
      </c>
      <c r="P187" s="32" t="n">
        <f aca="false">B187/MAX($B$5:B187)-1</f>
        <v>0</v>
      </c>
      <c r="Q187" s="32" t="n">
        <f aca="false">C187/MAX($C$5:C187)-1</f>
        <v>0</v>
      </c>
      <c r="R187" s="32" t="n">
        <f aca="false">D187/MAX($D$5:D187)-1</f>
        <v>0</v>
      </c>
      <c r="S187" s="32" t="n">
        <f aca="false">E187/MAX($E$5:E187)-1</f>
        <v>0</v>
      </c>
      <c r="T187" s="32" t="n">
        <f aca="false">F187/MAX($F$5:F187)-1</f>
        <v>0</v>
      </c>
      <c r="U187" s="32" t="n">
        <f aca="false">G187/MAX($G$5:G187)-1</f>
        <v>0</v>
      </c>
    </row>
    <row r="188" customFormat="false" ht="15" hidden="false" customHeight="false" outlineLevel="0" collapsed="false">
      <c r="A188" s="30" t="n">
        <v>44290</v>
      </c>
      <c r="B188" s="33" t="n">
        <v>39941.57</v>
      </c>
      <c r="C188" s="33" t="n">
        <v>50817.18</v>
      </c>
      <c r="D188" s="33" t="n">
        <v>87680.51</v>
      </c>
      <c r="E188" s="33" t="n">
        <v>206743.4</v>
      </c>
      <c r="F188" s="33" t="n">
        <v>29605.85</v>
      </c>
      <c r="G188" s="33" t="n">
        <v>43438.99</v>
      </c>
      <c r="I188" s="32" t="n">
        <f aca="false">B188/B187-1</f>
        <v>0.050140806410182</v>
      </c>
      <c r="J188" s="32" t="n">
        <f aca="false">C188/C187-1</f>
        <v>0.0576349371065648</v>
      </c>
      <c r="K188" s="32" t="n">
        <f aca="false">D188/D187-1</f>
        <v>0.0525076797922461</v>
      </c>
      <c r="L188" s="32" t="n">
        <f aca="false">E188/E187-1</f>
        <v>0.0519441948558972</v>
      </c>
      <c r="M188" s="32" t="n">
        <f aca="false">F188/F187-1</f>
        <v>0.0603943601032391</v>
      </c>
      <c r="N188" s="32" t="n">
        <f aca="false">G188/G187-1</f>
        <v>0.0789858886527242</v>
      </c>
      <c r="P188" s="32" t="n">
        <f aca="false">B188/MAX($B$5:B188)-1</f>
        <v>0</v>
      </c>
      <c r="Q188" s="32" t="n">
        <f aca="false">C188/MAX($C$5:C188)-1</f>
        <v>0</v>
      </c>
      <c r="R188" s="32" t="n">
        <f aca="false">D188/MAX($D$5:D188)-1</f>
        <v>0</v>
      </c>
      <c r="S188" s="32" t="n">
        <f aca="false">E188/MAX($E$5:E188)-1</f>
        <v>0</v>
      </c>
      <c r="T188" s="32" t="n">
        <f aca="false">F188/MAX($F$5:F188)-1</f>
        <v>0</v>
      </c>
      <c r="U188" s="32" t="n">
        <f aca="false">G188/MAX($G$5:G188)-1</f>
        <v>0</v>
      </c>
    </row>
    <row r="189" customFormat="false" ht="15" hidden="false" customHeight="false" outlineLevel="0" collapsed="false">
      <c r="A189" s="30" t="n">
        <v>44318</v>
      </c>
      <c r="B189" s="31" t="n">
        <v>40452.37</v>
      </c>
      <c r="C189" s="31" t="n">
        <v>51856.18</v>
      </c>
      <c r="D189" s="31" t="n">
        <v>91465.23</v>
      </c>
      <c r="E189" s="31" t="n">
        <v>216048.84</v>
      </c>
      <c r="F189" s="31" t="n">
        <v>29973.19</v>
      </c>
      <c r="G189" s="31" t="n">
        <v>44402.65</v>
      </c>
      <c r="I189" s="32" t="n">
        <f aca="false">B189/B188-1</f>
        <v>0.0127886810658671</v>
      </c>
      <c r="J189" s="32" t="n">
        <f aca="false">C189/C188-1</f>
        <v>0.0204458413473554</v>
      </c>
      <c r="K189" s="32" t="n">
        <f aca="false">D189/D188-1</f>
        <v>0.0431648949122216</v>
      </c>
      <c r="L189" s="32" t="n">
        <f aca="false">E189/E188-1</f>
        <v>0.0450096109476772</v>
      </c>
      <c r="M189" s="32" t="n">
        <f aca="false">F189/F188-1</f>
        <v>0.0124076829410404</v>
      </c>
      <c r="N189" s="32" t="n">
        <f aca="false">G189/G188-1</f>
        <v>0.0221842174507281</v>
      </c>
      <c r="P189" s="32" t="n">
        <f aca="false">B189/MAX($B$5:B189)-1</f>
        <v>0</v>
      </c>
      <c r="Q189" s="32" t="n">
        <f aca="false">C189/MAX($C$5:C189)-1</f>
        <v>0</v>
      </c>
      <c r="R189" s="32" t="n">
        <f aca="false">D189/MAX($D$5:D189)-1</f>
        <v>0</v>
      </c>
      <c r="S189" s="32" t="n">
        <f aca="false">E189/MAX($E$5:E189)-1</f>
        <v>0</v>
      </c>
      <c r="T189" s="32" t="n">
        <f aca="false">F189/MAX($F$5:F189)-1</f>
        <v>0</v>
      </c>
      <c r="U189" s="32" t="n">
        <f aca="false">G189/MAX($G$5:G189)-1</f>
        <v>0</v>
      </c>
    </row>
    <row r="190" customFormat="false" ht="15" hidden="false" customHeight="false" outlineLevel="0" collapsed="false">
      <c r="A190" s="30" t="n">
        <v>44353</v>
      </c>
      <c r="B190" s="33" t="n">
        <v>41183.68</v>
      </c>
      <c r="C190" s="33" t="n">
        <v>52707.2</v>
      </c>
      <c r="D190" s="33" t="n">
        <v>87344.77</v>
      </c>
      <c r="E190" s="33" t="n">
        <v>215503.57</v>
      </c>
      <c r="F190" s="33" t="n">
        <v>30118.51</v>
      </c>
      <c r="G190" s="33" t="n">
        <v>44274.09</v>
      </c>
      <c r="I190" s="32" t="n">
        <f aca="false">B190/B189-1</f>
        <v>0.0180782980082501</v>
      </c>
      <c r="J190" s="32" t="n">
        <f aca="false">C190/C189-1</f>
        <v>0.0164111587085667</v>
      </c>
      <c r="K190" s="32" t="n">
        <f aca="false">D190/D189-1</f>
        <v>-0.0450494685248153</v>
      </c>
      <c r="L190" s="32" t="n">
        <f aca="false">E190/E189-1</f>
        <v>-0.00252382748271174</v>
      </c>
      <c r="M190" s="32" t="n">
        <f aca="false">F190/F189-1</f>
        <v>0.00484833279340635</v>
      </c>
      <c r="N190" s="32" t="n">
        <f aca="false">G190/G189-1</f>
        <v>-0.00289532268907389</v>
      </c>
      <c r="P190" s="32" t="n">
        <f aca="false">B190/MAX($B$5:B190)-1</f>
        <v>0</v>
      </c>
      <c r="Q190" s="32" t="n">
        <f aca="false">C190/MAX($C$5:C190)-1</f>
        <v>0</v>
      </c>
      <c r="R190" s="32" t="n">
        <f aca="false">D190/MAX($D$5:D190)-1</f>
        <v>-0.0450494685248153</v>
      </c>
      <c r="S190" s="32" t="n">
        <f aca="false">E190/MAX($E$5:E190)-1</f>
        <v>-0.00252382748271174</v>
      </c>
      <c r="T190" s="32" t="n">
        <f aca="false">F190/MAX($F$5:F190)-1</f>
        <v>0</v>
      </c>
      <c r="U190" s="32" t="n">
        <f aca="false">G190/MAX($G$5:G190)-1</f>
        <v>-0.00289532268907389</v>
      </c>
    </row>
    <row r="191" customFormat="false" ht="15" hidden="false" customHeight="false" outlineLevel="0" collapsed="false">
      <c r="A191" s="30" t="n">
        <v>44381</v>
      </c>
      <c r="B191" s="31" t="n">
        <v>41916.13</v>
      </c>
      <c r="C191" s="31" t="n">
        <v>53797.86</v>
      </c>
      <c r="D191" s="31" t="n">
        <v>90381.92</v>
      </c>
      <c r="E191" s="31" t="n">
        <v>221171.02</v>
      </c>
      <c r="F191" s="31" t="n">
        <v>31290.01</v>
      </c>
      <c r="G191" s="31" t="n">
        <v>46513.53</v>
      </c>
      <c r="I191" s="32" t="n">
        <f aca="false">B191/B190-1</f>
        <v>0.0177849575365776</v>
      </c>
      <c r="J191" s="32" t="n">
        <f aca="false">C191/C190-1</f>
        <v>0.020692808572643</v>
      </c>
      <c r="K191" s="32" t="n">
        <f aca="false">D191/D190-1</f>
        <v>0.0347719731816798</v>
      </c>
      <c r="L191" s="32" t="n">
        <f aca="false">E191/E190-1</f>
        <v>0.0262986362592508</v>
      </c>
      <c r="M191" s="32" t="n">
        <f aca="false">F191/F190-1</f>
        <v>0.0388963464660104</v>
      </c>
      <c r="N191" s="32" t="n">
        <f aca="false">G191/G190-1</f>
        <v>0.050581276769325</v>
      </c>
      <c r="P191" s="32" t="n">
        <f aca="false">B191/MAX($B$5:B191)-1</f>
        <v>0</v>
      </c>
      <c r="Q191" s="32" t="n">
        <f aca="false">C191/MAX($C$5:C191)-1</f>
        <v>0</v>
      </c>
      <c r="R191" s="32" t="n">
        <f aca="false">D191/MAX($D$5:D191)-1</f>
        <v>-0.0118439542545292</v>
      </c>
      <c r="S191" s="32" t="n">
        <f aca="false">E191/MAX($E$5:E191)-1</f>
        <v>0</v>
      </c>
      <c r="T191" s="32" t="n">
        <f aca="false">F191/MAX($F$5:F191)-1</f>
        <v>0</v>
      </c>
      <c r="U191" s="32" t="n">
        <f aca="false">G191/MAX($G$5:G191)-1</f>
        <v>0</v>
      </c>
    </row>
    <row r="192" customFormat="false" ht="15" hidden="false" customHeight="false" outlineLevel="0" collapsed="false">
      <c r="A192" s="30" t="n">
        <v>44409</v>
      </c>
      <c r="B192" s="33" t="n">
        <v>42419.79</v>
      </c>
      <c r="C192" s="33" t="n">
        <v>54128.47</v>
      </c>
      <c r="D192" s="33" t="n">
        <v>86743.9</v>
      </c>
      <c r="E192" s="33" t="n">
        <v>196275.63</v>
      </c>
      <c r="F192" s="33" t="n">
        <v>31424.23</v>
      </c>
      <c r="G192" s="33" t="n">
        <v>47587.62</v>
      </c>
      <c r="I192" s="32" t="n">
        <f aca="false">B192/B191-1</f>
        <v>0.0120158993685726</v>
      </c>
      <c r="J192" s="32" t="n">
        <f aca="false">C192/C191-1</f>
        <v>0.00614541173199079</v>
      </c>
      <c r="K192" s="32" t="n">
        <f aca="false">D192/D191-1</f>
        <v>-0.0402516343976761</v>
      </c>
      <c r="L192" s="32" t="n">
        <f aca="false">E192/E191-1</f>
        <v>-0.112561718076808</v>
      </c>
      <c r="M192" s="32" t="n">
        <f aca="false">F192/F191-1</f>
        <v>0.00428954800589709</v>
      </c>
      <c r="N192" s="32" t="n">
        <f aca="false">G192/G191-1</f>
        <v>0.0230919906530422</v>
      </c>
      <c r="P192" s="32" t="n">
        <f aca="false">B192/MAX($B$5:B192)-1</f>
        <v>0</v>
      </c>
      <c r="Q192" s="32" t="n">
        <f aca="false">C192/MAX($C$5:C192)-1</f>
        <v>0</v>
      </c>
      <c r="R192" s="32" t="n">
        <f aca="false">D192/MAX($D$5:D192)-1</f>
        <v>-0.0516188501357292</v>
      </c>
      <c r="S192" s="32" t="n">
        <f aca="false">E192/MAX($E$5:E192)-1</f>
        <v>-0.112561718076808</v>
      </c>
      <c r="T192" s="32" t="n">
        <f aca="false">F192/MAX($F$5:F192)-1</f>
        <v>0</v>
      </c>
      <c r="U192" s="32" t="n">
        <f aca="false">G192/MAX($G$5:G192)-1</f>
        <v>0</v>
      </c>
    </row>
    <row r="193" customFormat="false" ht="15" hidden="false" customHeight="false" outlineLevel="0" collapsed="false">
      <c r="A193" s="30" t="n">
        <v>44444</v>
      </c>
      <c r="B193" s="31" t="n">
        <v>43329.72</v>
      </c>
      <c r="C193" s="31" t="n">
        <v>55757.04</v>
      </c>
      <c r="D193" s="31" t="n">
        <v>90251.47</v>
      </c>
      <c r="E193" s="31" t="n">
        <v>206293.01</v>
      </c>
      <c r="F193" s="31" t="n">
        <v>32351.64</v>
      </c>
      <c r="G193" s="31" t="n">
        <v>49267.86</v>
      </c>
      <c r="I193" s="32" t="n">
        <f aca="false">B193/B192-1</f>
        <v>0.0214506012406002</v>
      </c>
      <c r="J193" s="32" t="n">
        <f aca="false">C193/C192-1</f>
        <v>0.0300871242065404</v>
      </c>
      <c r="K193" s="32" t="n">
        <f aca="false">D193/D192-1</f>
        <v>0.0404359269066759</v>
      </c>
      <c r="L193" s="32" t="n">
        <f aca="false">E193/E192-1</f>
        <v>0.0510373091147383</v>
      </c>
      <c r="M193" s="32" t="n">
        <f aca="false">F193/F192-1</f>
        <v>0.0295125767600353</v>
      </c>
      <c r="N193" s="32" t="n">
        <f aca="false">G193/G192-1</f>
        <v>0.0353083428000811</v>
      </c>
      <c r="P193" s="32" t="n">
        <f aca="false">B193/MAX($B$5:B193)-1</f>
        <v>0</v>
      </c>
      <c r="Q193" s="32" t="n">
        <f aca="false">C193/MAX($C$5:C193)-1</f>
        <v>0</v>
      </c>
      <c r="R193" s="32" t="n">
        <f aca="false">D193/MAX($D$5:D193)-1</f>
        <v>-0.0132701792801483</v>
      </c>
      <c r="S193" s="32" t="n">
        <f aca="false">E193/MAX($E$5:E193)-1</f>
        <v>-0.0672692561620414</v>
      </c>
      <c r="T193" s="32" t="n">
        <f aca="false">F193/MAX($F$5:F193)-1</f>
        <v>0</v>
      </c>
      <c r="U193" s="32" t="n">
        <f aca="false">G193/MAX($G$5:G193)-1</f>
        <v>0</v>
      </c>
    </row>
    <row r="194" customFormat="false" ht="15" hidden="false" customHeight="false" outlineLevel="0" collapsed="false">
      <c r="A194" s="30" t="n">
        <v>44472</v>
      </c>
      <c r="B194" s="33" t="n">
        <v>42514.2</v>
      </c>
      <c r="C194" s="33" t="n">
        <v>55226.5</v>
      </c>
      <c r="D194" s="33" t="n">
        <v>86632.53</v>
      </c>
      <c r="E194" s="33" t="n">
        <v>201232.83</v>
      </c>
      <c r="F194" s="33" t="n">
        <v>31740.69</v>
      </c>
      <c r="G194" s="33" t="n">
        <v>48008.19</v>
      </c>
      <c r="I194" s="32" t="n">
        <f aca="false">B194/B193-1</f>
        <v>-0.0188212617113612</v>
      </c>
      <c r="J194" s="32" t="n">
        <f aca="false">C194/C193-1</f>
        <v>-0.00951521099398389</v>
      </c>
      <c r="K194" s="32" t="n">
        <f aca="false">D194/D193-1</f>
        <v>-0.0400984050453693</v>
      </c>
      <c r="L194" s="32" t="n">
        <f aca="false">E194/E193-1</f>
        <v>-0.0245290909275114</v>
      </c>
      <c r="M194" s="32" t="n">
        <f aca="false">F194/F193-1</f>
        <v>-0.0188846685979444</v>
      </c>
      <c r="N194" s="32" t="n">
        <f aca="false">G194/G193-1</f>
        <v>-0.0255677839467758</v>
      </c>
      <c r="P194" s="32" t="n">
        <f aca="false">B194/MAX($B$5:B194)-1</f>
        <v>-0.0188212617113612</v>
      </c>
      <c r="Q194" s="32" t="n">
        <f aca="false">C194/MAX($C$5:C194)-1</f>
        <v>-0.00951521099398389</v>
      </c>
      <c r="R194" s="32" t="n">
        <f aca="false">D194/MAX($D$5:D194)-1</f>
        <v>-0.0528364713017175</v>
      </c>
      <c r="S194" s="32" t="n">
        <f aca="false">E194/MAX($E$5:E194)-1</f>
        <v>-0.090148293388528</v>
      </c>
      <c r="T194" s="32" t="n">
        <f aca="false">F194/MAX($F$5:F194)-1</f>
        <v>-0.0188846685979444</v>
      </c>
      <c r="U194" s="32" t="n">
        <f aca="false">G194/MAX($G$5:G194)-1</f>
        <v>-0.0255677839467758</v>
      </c>
    </row>
    <row r="195" customFormat="false" ht="15" hidden="false" customHeight="false" outlineLevel="0" collapsed="false">
      <c r="A195" s="30" t="n">
        <v>44507</v>
      </c>
      <c r="B195" s="31" t="n">
        <v>43928</v>
      </c>
      <c r="C195" s="31" t="n">
        <v>57090.69</v>
      </c>
      <c r="D195" s="31" t="n">
        <v>88289.46</v>
      </c>
      <c r="E195" s="31" t="n">
        <v>205109.78</v>
      </c>
      <c r="F195" s="31" t="n">
        <v>33090.58</v>
      </c>
      <c r="G195" s="31" t="n">
        <v>51077.57</v>
      </c>
      <c r="I195" s="32" t="n">
        <f aca="false">B195/B194-1</f>
        <v>0.0332547713469853</v>
      </c>
      <c r="J195" s="32" t="n">
        <f aca="false">C195/C194-1</f>
        <v>0.0337553529555559</v>
      </c>
      <c r="K195" s="32" t="n">
        <f aca="false">D195/D194-1</f>
        <v>0.0191259564969419</v>
      </c>
      <c r="L195" s="32" t="n">
        <f aca="false">E195/E194-1</f>
        <v>0.0192659915382596</v>
      </c>
      <c r="M195" s="32" t="n">
        <f aca="false">F195/F194-1</f>
        <v>0.0425286910902063</v>
      </c>
      <c r="N195" s="32" t="n">
        <f aca="false">G195/G194-1</f>
        <v>0.0639345078412661</v>
      </c>
      <c r="P195" s="32" t="n">
        <f aca="false">B195/MAX($B$5:B195)-1</f>
        <v>0</v>
      </c>
      <c r="Q195" s="32" t="n">
        <f aca="false">C195/MAX($C$5:C195)-1</f>
        <v>0</v>
      </c>
      <c r="R195" s="32" t="n">
        <f aca="false">D195/MAX($D$5:D195)-1</f>
        <v>-0.0347210628563444</v>
      </c>
      <c r="S195" s="32" t="n">
        <f aca="false">E195/MAX($E$5:E195)-1</f>
        <v>-0.0726190981078805</v>
      </c>
      <c r="T195" s="32" t="n">
        <f aca="false">F195/MAX($F$5:F195)-1</f>
        <v>0</v>
      </c>
      <c r="U195" s="32" t="n">
        <f aca="false">G195/MAX($G$5:G195)-1</f>
        <v>0</v>
      </c>
    </row>
    <row r="196" customFormat="false" ht="15" hidden="false" customHeight="false" outlineLevel="0" collapsed="false">
      <c r="A196" s="30" t="n">
        <v>44535</v>
      </c>
      <c r="B196" s="33" t="n">
        <v>44408.08</v>
      </c>
      <c r="C196" s="33" t="n">
        <v>57568.53</v>
      </c>
      <c r="D196" s="33" t="n">
        <v>86502.23</v>
      </c>
      <c r="E196" s="33" t="n">
        <v>200351.82</v>
      </c>
      <c r="F196" s="33" t="n">
        <v>32995.98</v>
      </c>
      <c r="G196" s="33" t="n">
        <v>51979.45</v>
      </c>
      <c r="I196" s="32" t="n">
        <f aca="false">B196/B195-1</f>
        <v>0.0109287925696595</v>
      </c>
      <c r="J196" s="32" t="n">
        <f aca="false">C196/C195-1</f>
        <v>0.00836984103712868</v>
      </c>
      <c r="K196" s="32" t="n">
        <f aca="false">D196/D195-1</f>
        <v>-0.0202428466546291</v>
      </c>
      <c r="L196" s="32" t="n">
        <f aca="false">E196/E195-1</f>
        <v>-0.0231971386249841</v>
      </c>
      <c r="M196" s="32" t="n">
        <f aca="false">F196/F195-1</f>
        <v>-0.00285881963990953</v>
      </c>
      <c r="N196" s="32" t="n">
        <f aca="false">G196/G195-1</f>
        <v>0.0176570655181911</v>
      </c>
      <c r="P196" s="32" t="n">
        <f aca="false">B196/MAX($B$5:B196)-1</f>
        <v>0</v>
      </c>
      <c r="Q196" s="32" t="n">
        <f aca="false">C196/MAX($C$5:C196)-1</f>
        <v>0</v>
      </c>
      <c r="R196" s="32" t="n">
        <f aca="false">D196/MAX($D$5:D196)-1</f>
        <v>-0.0542610563598867</v>
      </c>
      <c r="S196" s="32" t="n">
        <f aca="false">E196/MAX($E$5:E196)-1</f>
        <v>-0.0941316814472347</v>
      </c>
      <c r="T196" s="32" t="n">
        <f aca="false">F196/MAX($F$5:F196)-1</f>
        <v>-0.00285881963990953</v>
      </c>
      <c r="U196" s="32" t="n">
        <f aca="false">G196/MAX($G$5:G196)-1</f>
        <v>0</v>
      </c>
    </row>
    <row r="197" customFormat="false" ht="15" hidden="false" customHeight="false" outlineLevel="0" collapsed="false">
      <c r="A197" s="30" t="n">
        <v>44562</v>
      </c>
      <c r="B197" s="31" t="n">
        <v>45906.6</v>
      </c>
      <c r="C197" s="31" t="n">
        <v>57604.87</v>
      </c>
      <c r="D197" s="31" t="n">
        <v>86611.11</v>
      </c>
      <c r="E197" s="31" t="n">
        <v>197240.16</v>
      </c>
      <c r="F197" s="31" t="n">
        <v>34412.23</v>
      </c>
      <c r="G197" s="31" t="n">
        <v>54483.22</v>
      </c>
      <c r="I197" s="32" t="n">
        <f aca="false">B197/B196-1</f>
        <v>0.0337443095941099</v>
      </c>
      <c r="J197" s="32" t="n">
        <f aca="false">C197/C196-1</f>
        <v>0.000631247662568502</v>
      </c>
      <c r="K197" s="32" t="n">
        <f aca="false">D197/D196-1</f>
        <v>0.00125869587408323</v>
      </c>
      <c r="L197" s="32" t="n">
        <f aca="false">E197/E196-1</f>
        <v>-0.0155309794540424</v>
      </c>
      <c r="M197" s="32" t="n">
        <f aca="false">F197/F196-1</f>
        <v>0.0429218953339163</v>
      </c>
      <c r="N197" s="32" t="n">
        <f aca="false">G197/G196-1</f>
        <v>0.0481684588813465</v>
      </c>
      <c r="P197" s="32" t="n">
        <f aca="false">B197/MAX($B$5:B197)-1</f>
        <v>0</v>
      </c>
      <c r="Q197" s="32" t="n">
        <f aca="false">C197/MAX($C$5:C197)-1</f>
        <v>0</v>
      </c>
      <c r="R197" s="32" t="n">
        <f aca="false">D197/MAX($D$5:D197)-1</f>
        <v>-0.053070658653567</v>
      </c>
      <c r="S197" s="32" t="n">
        <f aca="false">E197/MAX($E$5:E197)-1</f>
        <v>-0.108200703690746</v>
      </c>
      <c r="T197" s="32" t="n">
        <f aca="false">F197/MAX($F$5:F197)-1</f>
        <v>0</v>
      </c>
      <c r="U197" s="32" t="n">
        <f aca="false">G197/MAX($G$5:G197)-1</f>
        <v>0</v>
      </c>
    </row>
    <row r="198" customFormat="false" ht="15" hidden="false" customHeight="false" outlineLevel="0" collapsed="false">
      <c r="A198" s="30" t="n">
        <v>44598</v>
      </c>
      <c r="B198" s="33" t="n">
        <v>44696.81</v>
      </c>
      <c r="C198" s="33" t="n">
        <v>55036.32</v>
      </c>
      <c r="D198" s="33" t="n">
        <v>84174.65</v>
      </c>
      <c r="E198" s="33" t="n">
        <v>194037.9</v>
      </c>
      <c r="F198" s="33" t="n">
        <v>33118.3</v>
      </c>
      <c r="G198" s="33" t="n">
        <v>52448.11</v>
      </c>
      <c r="I198" s="32" t="n">
        <f aca="false">B198/B197-1</f>
        <v>-0.0263532912478816</v>
      </c>
      <c r="J198" s="32" t="n">
        <f aca="false">C198/C197-1</f>
        <v>-0.0445891119969545</v>
      </c>
      <c r="K198" s="32" t="n">
        <f aca="false">D198/D197-1</f>
        <v>-0.0281310330741634</v>
      </c>
      <c r="L198" s="32" t="n">
        <f aca="false">E198/E197-1</f>
        <v>-0.0162353346296211</v>
      </c>
      <c r="M198" s="32" t="n">
        <f aca="false">F198/F197-1</f>
        <v>-0.0376008762001184</v>
      </c>
      <c r="N198" s="32" t="n">
        <f aca="false">G198/G197-1</f>
        <v>-0.0373529684919504</v>
      </c>
      <c r="P198" s="32" t="n">
        <f aca="false">B198/MAX($B$5:B198)-1</f>
        <v>-0.0263532912478816</v>
      </c>
      <c r="Q198" s="32" t="n">
        <f aca="false">C198/MAX($C$5:C198)-1</f>
        <v>-0.0445891119969545</v>
      </c>
      <c r="R198" s="32" t="n">
        <f aca="false">D198/MAX($D$5:D198)-1</f>
        <v>-0.0797087592738793</v>
      </c>
      <c r="S198" s="32" t="n">
        <f aca="false">E198/MAX($E$5:E198)-1</f>
        <v>-0.122679363688787</v>
      </c>
      <c r="T198" s="32" t="n">
        <f aca="false">F198/MAX($F$5:F198)-1</f>
        <v>-0.0376008762001184</v>
      </c>
      <c r="U198" s="32" t="n">
        <f aca="false">G198/MAX($G$5:G198)-1</f>
        <v>-0.0373529684919504</v>
      </c>
    </row>
    <row r="199" customFormat="false" ht="15" hidden="false" customHeight="false" outlineLevel="0" collapsed="false">
      <c r="A199" s="30" t="n">
        <v>44626</v>
      </c>
      <c r="B199" s="31" t="n">
        <v>44591.78</v>
      </c>
      <c r="C199" s="31" t="n">
        <v>55191.88</v>
      </c>
      <c r="D199" s="31" t="n">
        <v>84960.77</v>
      </c>
      <c r="E199" s="31" t="n">
        <v>197773.04</v>
      </c>
      <c r="F199" s="31" t="n">
        <v>32230.85</v>
      </c>
      <c r="G199" s="31" t="n">
        <v>50679.39</v>
      </c>
      <c r="I199" s="32" t="n">
        <f aca="false">B199/B198-1</f>
        <v>-0.00234983212448492</v>
      </c>
      <c r="J199" s="32" t="n">
        <f aca="false">C199/C198-1</f>
        <v>0.00282649712044702</v>
      </c>
      <c r="K199" s="32" t="n">
        <f aca="false">D199/D198-1</f>
        <v>0.00933915377135519</v>
      </c>
      <c r="L199" s="32" t="n">
        <f aca="false">E199/E198-1</f>
        <v>0.0192495383633817</v>
      </c>
      <c r="M199" s="32" t="n">
        <f aca="false">F199/F198-1</f>
        <v>-0.0267963633399059</v>
      </c>
      <c r="N199" s="32" t="n">
        <f aca="false">G199/G198-1</f>
        <v>-0.0337232361661841</v>
      </c>
      <c r="P199" s="32" t="n">
        <f aca="false">B199/MAX($B$5:B199)-1</f>
        <v>-0.0286411975620063</v>
      </c>
      <c r="Q199" s="32" t="n">
        <f aca="false">C199/MAX($C$5:C199)-1</f>
        <v>-0.0418886458731702</v>
      </c>
      <c r="R199" s="32" t="n">
        <f aca="false">D199/MAX($D$5:D199)-1</f>
        <v>-0.0711140178623068</v>
      </c>
      <c r="S199" s="32" t="n">
        <f aca="false">E199/MAX($E$5:E199)-1</f>
        <v>-0.105791346443128</v>
      </c>
      <c r="T199" s="32" t="n">
        <f aca="false">F199/MAX($F$5:F199)-1</f>
        <v>-0.0633896727994671</v>
      </c>
      <c r="U199" s="32" t="n">
        <f aca="false">G199/MAX($G$5:G199)-1</f>
        <v>-0.0698165416801724</v>
      </c>
    </row>
    <row r="200" customFormat="false" ht="15" hidden="false" customHeight="false" outlineLevel="0" collapsed="false">
      <c r="A200" s="30" t="n">
        <v>44654</v>
      </c>
      <c r="B200" s="33" t="n">
        <v>45853</v>
      </c>
      <c r="C200" s="33" t="n">
        <v>57223.31</v>
      </c>
      <c r="D200" s="33" t="n">
        <v>88937.06</v>
      </c>
      <c r="E200" s="33" t="n">
        <v>203588.68</v>
      </c>
      <c r="F200" s="33" t="n">
        <v>33173.18</v>
      </c>
      <c r="G200" s="33" t="n">
        <v>53022.03</v>
      </c>
      <c r="I200" s="32" t="n">
        <f aca="false">B200/B199-1</f>
        <v>0.0282836881595667</v>
      </c>
      <c r="J200" s="32" t="n">
        <f aca="false">C200/C199-1</f>
        <v>0.0368066824322708</v>
      </c>
      <c r="K200" s="32" t="n">
        <f aca="false">D200/D199-1</f>
        <v>0.0468014826136816</v>
      </c>
      <c r="L200" s="32" t="n">
        <f aca="false">E200/E199-1</f>
        <v>0.0294056257617317</v>
      </c>
      <c r="M200" s="32" t="n">
        <f aca="false">F200/F199-1</f>
        <v>0.0292368957070632</v>
      </c>
      <c r="N200" s="32" t="n">
        <f aca="false">G200/G199-1</f>
        <v>0.0462247079138087</v>
      </c>
      <c r="P200" s="32" t="n">
        <f aca="false">B200/MAX($B$5:B200)-1</f>
        <v>-0.00116758810280004</v>
      </c>
      <c r="Q200" s="32" t="n">
        <f aca="false">C200/MAX($C$5:C200)-1</f>
        <v>-0.00662374552707101</v>
      </c>
      <c r="R200" s="32" t="n">
        <f aca="false">D200/MAX($D$5:D200)-1</f>
        <v>-0.027640776719197</v>
      </c>
      <c r="S200" s="32" t="n">
        <f aca="false">E200/MAX($E$5:E200)-1</f>
        <v>-0.0794965814237326</v>
      </c>
      <c r="T200" s="32" t="n">
        <f aca="false">F200/MAX($F$5:F200)-1</f>
        <v>-0.0360060943449466</v>
      </c>
      <c r="U200" s="32" t="n">
        <f aca="false">G200/MAX($G$5:G200)-1</f>
        <v>-0.0268190830130819</v>
      </c>
    </row>
    <row r="201" customFormat="false" ht="15" hidden="false" customHeight="false" outlineLevel="0" collapsed="false">
      <c r="A201" s="30" t="n">
        <v>44682</v>
      </c>
      <c r="B201" s="31" t="n">
        <v>45279.98</v>
      </c>
      <c r="C201" s="31" t="n">
        <v>56120.23</v>
      </c>
      <c r="D201" s="31" t="n">
        <v>86562.7</v>
      </c>
      <c r="E201" s="31" t="n">
        <v>198041.49</v>
      </c>
      <c r="F201" s="31" t="n">
        <v>32159.29</v>
      </c>
      <c r="G201" s="31" t="n">
        <v>50971.49</v>
      </c>
      <c r="I201" s="32" t="n">
        <f aca="false">B201/B200-1</f>
        <v>-0.0124968922426013</v>
      </c>
      <c r="J201" s="32" t="n">
        <f aca="false">C201/C200-1</f>
        <v>-0.0192767597680036</v>
      </c>
      <c r="K201" s="32" t="n">
        <f aca="false">D201/D200-1</f>
        <v>-0.0266970821837376</v>
      </c>
      <c r="L201" s="32" t="n">
        <f aca="false">E201/E200-1</f>
        <v>-0.0272470453661766</v>
      </c>
      <c r="M201" s="32" t="n">
        <f aca="false">F201/F200-1</f>
        <v>-0.0305635456112437</v>
      </c>
      <c r="N201" s="32" t="n">
        <f aca="false">G201/G200-1</f>
        <v>-0.0386733589792772</v>
      </c>
      <c r="P201" s="32" t="n">
        <f aca="false">B201/MAX($B$5:B201)-1</f>
        <v>-0.0136498891226968</v>
      </c>
      <c r="Q201" s="32" t="n">
        <f aca="false">C201/MAX($C$5:C201)-1</f>
        <v>-0.0257728209437847</v>
      </c>
      <c r="R201" s="32" t="n">
        <f aca="false">D201/MAX($D$5:D201)-1</f>
        <v>-0.0535999308152398</v>
      </c>
      <c r="S201" s="32" t="n">
        <f aca="false">E201/MAX($E$5:E201)-1</f>
        <v>-0.104577579829401</v>
      </c>
      <c r="T201" s="32" t="n">
        <f aca="false">F201/MAX($F$5:F201)-1</f>
        <v>-0.0654691660493959</v>
      </c>
      <c r="U201" s="32" t="n">
        <f aca="false">G201/MAX($G$5:G201)-1</f>
        <v>-0.0644552579674991</v>
      </c>
    </row>
    <row r="202" customFormat="false" ht="15" hidden="false" customHeight="false" outlineLevel="0" collapsed="false">
      <c r="A202" s="30" t="n">
        <v>44717</v>
      </c>
      <c r="B202" s="33" t="n">
        <v>44115.11</v>
      </c>
      <c r="C202" s="33" t="n">
        <v>55113.85</v>
      </c>
      <c r="D202" s="33" t="n">
        <v>86107.61</v>
      </c>
      <c r="E202" s="33" t="n">
        <v>199609.27</v>
      </c>
      <c r="F202" s="33" t="n">
        <v>31652.58</v>
      </c>
      <c r="G202" s="33" t="n">
        <v>50237.42</v>
      </c>
      <c r="I202" s="32" t="n">
        <f aca="false">B202/B201-1</f>
        <v>-0.0257259389248847</v>
      </c>
      <c r="J202" s="32" t="n">
        <f aca="false">C202/C201-1</f>
        <v>-0.0179325708394282</v>
      </c>
      <c r="K202" s="32" t="n">
        <f aca="false">D202/D201-1</f>
        <v>-0.00525734525378707</v>
      </c>
      <c r="L202" s="32" t="n">
        <f aca="false">E202/E201-1</f>
        <v>0.00791642195784337</v>
      </c>
      <c r="M202" s="32" t="n">
        <f aca="false">F202/F201-1</f>
        <v>-0.0157562558128616</v>
      </c>
      <c r="N202" s="32" t="n">
        <f aca="false">G202/G201-1</f>
        <v>-0.0144015801774678</v>
      </c>
      <c r="P202" s="32" t="n">
        <f aca="false">B202/MAX($B$5:B202)-1</f>
        <v>-0.0390246718336796</v>
      </c>
      <c r="Q202" s="32" t="n">
        <f aca="false">C202/MAX($C$5:C202)-1</f>
        <v>-0.0432432188459067</v>
      </c>
      <c r="R202" s="32" t="n">
        <f aca="false">D202/MAX($D$5:D202)-1</f>
        <v>-0.0585754827271521</v>
      </c>
      <c r="S202" s="32" t="n">
        <f aca="false">E202/MAX($E$5:E202)-1</f>
        <v>-0.0974890381208171</v>
      </c>
      <c r="T202" s="32" t="n">
        <f aca="false">F202/MAX($F$5:F202)-1</f>
        <v>-0.0801938729341284</v>
      </c>
      <c r="U202" s="32" t="n">
        <f aca="false">G202/MAX($G$5:G202)-1</f>
        <v>-0.0779285805794886</v>
      </c>
    </row>
    <row r="203" customFormat="false" ht="15" hidden="false" customHeight="false" outlineLevel="0" collapsed="false">
      <c r="A203" s="30" t="n">
        <v>44745</v>
      </c>
      <c r="B203" s="31" t="n">
        <v>42438.58</v>
      </c>
      <c r="C203" s="31" t="n">
        <v>52930.14</v>
      </c>
      <c r="D203" s="31" t="n">
        <v>82534.6</v>
      </c>
      <c r="E203" s="31" t="n">
        <v>192344.42</v>
      </c>
      <c r="F203" s="31" t="n">
        <v>29824.83</v>
      </c>
      <c r="G203" s="31" t="n">
        <v>47534.44</v>
      </c>
      <c r="I203" s="32" t="n">
        <f aca="false">B203/B202-1</f>
        <v>-0.0380035321231206</v>
      </c>
      <c r="J203" s="32" t="n">
        <f aca="false">C203/C202-1</f>
        <v>-0.0396218010536371</v>
      </c>
      <c r="K203" s="32" t="n">
        <f aca="false">D203/D202-1</f>
        <v>-0.0414947064492905</v>
      </c>
      <c r="L203" s="32" t="n">
        <f aca="false">E203/E202-1</f>
        <v>-0.0363953537829179</v>
      </c>
      <c r="M203" s="32" t="n">
        <f aca="false">F203/F202-1</f>
        <v>-0.0577441080632289</v>
      </c>
      <c r="N203" s="32" t="n">
        <f aca="false">G203/G202-1</f>
        <v>-0.0538041165330544</v>
      </c>
      <c r="P203" s="32" t="n">
        <f aca="false">B203/MAX($B$5:B203)-1</f>
        <v>-0.0755451285871748</v>
      </c>
      <c r="Q203" s="32" t="n">
        <f aca="false">C203/MAX($C$5:C203)-1</f>
        <v>-0.0811516456855124</v>
      </c>
      <c r="R203" s="32" t="n">
        <f aca="false">D203/MAX($D$5:D203)-1</f>
        <v>-0.097639616715554</v>
      </c>
      <c r="S203" s="32" t="n">
        <f aca="false">E203/MAX($E$5:E203)-1</f>
        <v>-0.130336243871371</v>
      </c>
      <c r="T203" s="32" t="n">
        <f aca="false">F203/MAX($F$5:F203)-1</f>
        <v>-0.13330725733264</v>
      </c>
      <c r="U203" s="32" t="n">
        <f aca="false">G203/MAX($G$5:G203)-1</f>
        <v>-0.127539818681789</v>
      </c>
    </row>
    <row r="204" customFormat="false" ht="15" hidden="false" customHeight="false" outlineLevel="0" collapsed="false">
      <c r="A204" s="30" t="n">
        <v>44780</v>
      </c>
      <c r="B204" s="33" t="n">
        <v>45154.2</v>
      </c>
      <c r="C204" s="33" t="n">
        <v>56210.19</v>
      </c>
      <c r="D204" s="33" t="n">
        <v>89224.69</v>
      </c>
      <c r="E204" s="33" t="n">
        <v>213367.06</v>
      </c>
      <c r="F204" s="33" t="n">
        <v>32542.17</v>
      </c>
      <c r="G204" s="33" t="n">
        <v>52876.42</v>
      </c>
      <c r="I204" s="32" t="n">
        <f aca="false">B204/B203-1</f>
        <v>0.0639894171765407</v>
      </c>
      <c r="J204" s="32" t="n">
        <f aca="false">C204/C203-1</f>
        <v>0.0619694185581221</v>
      </c>
      <c r="K204" s="32" t="n">
        <f aca="false">D204/D203-1</f>
        <v>0.0810580047640626</v>
      </c>
      <c r="L204" s="32" t="n">
        <f aca="false">E204/E203-1</f>
        <v>0.109296854049626</v>
      </c>
      <c r="M204" s="32" t="n">
        <f aca="false">F204/F203-1</f>
        <v>0.0911099912388436</v>
      </c>
      <c r="N204" s="32" t="n">
        <f aca="false">G204/G203-1</f>
        <v>0.112381254517777</v>
      </c>
      <c r="P204" s="32" t="n">
        <f aca="false">B204/MAX($B$5:B204)-1</f>
        <v>-0.0163898001594542</v>
      </c>
      <c r="Q204" s="32" t="n">
        <f aca="false">C204/MAX($C$5:C204)-1</f>
        <v>-0.0242111474255562</v>
      </c>
      <c r="R204" s="32" t="n">
        <f aca="false">D204/MAX($D$5:D204)-1</f>
        <v>-0.024496084468382</v>
      </c>
      <c r="S204" s="32" t="n">
        <f aca="false">E204/MAX($E$5:E204)-1</f>
        <v>-0.0352847312455311</v>
      </c>
      <c r="T204" s="32" t="n">
        <f aca="false">F204/MAX($F$5:F204)-1</f>
        <v>-0.0543428891414478</v>
      </c>
      <c r="U204" s="32" t="n">
        <f aca="false">G204/MAX($G$5:G204)-1</f>
        <v>-0.0294916489884409</v>
      </c>
    </row>
    <row r="205" customFormat="false" ht="15" hidden="false" customHeight="false" outlineLevel="0" collapsed="false">
      <c r="A205" s="30" t="n">
        <v>44808</v>
      </c>
      <c r="B205" s="31" t="n">
        <v>44565.2</v>
      </c>
      <c r="C205" s="31" t="n">
        <v>54233.69</v>
      </c>
      <c r="D205" s="31" t="n">
        <v>86669.43</v>
      </c>
      <c r="E205" s="31" t="n">
        <v>212256.1</v>
      </c>
      <c r="F205" s="31" t="n">
        <v>32002.93</v>
      </c>
      <c r="G205" s="31" t="n">
        <v>51721.29</v>
      </c>
      <c r="I205" s="32" t="n">
        <f aca="false">B205/B204-1</f>
        <v>-0.0130441907950977</v>
      </c>
      <c r="J205" s="32" t="n">
        <f aca="false">C205/C204-1</f>
        <v>-0.0351626635668728</v>
      </c>
      <c r="K205" s="32" t="n">
        <f aca="false">D205/D204-1</f>
        <v>-0.0286384856030322</v>
      </c>
      <c r="L205" s="32" t="n">
        <f aca="false">E205/E204-1</f>
        <v>-0.00520680183717204</v>
      </c>
      <c r="M205" s="32" t="n">
        <f aca="false">F205/F204-1</f>
        <v>-0.0165704991400388</v>
      </c>
      <c r="N205" s="32" t="n">
        <f aca="false">G205/G204-1</f>
        <v>-0.021845843572617</v>
      </c>
      <c r="P205" s="32" t="n">
        <f aca="false">B205/MAX($B$5:B205)-1</f>
        <v>-0.0292201992741785</v>
      </c>
      <c r="Q205" s="32" t="n">
        <f aca="false">C205/MAX($C$5:C205)-1</f>
        <v>-0.0585224825609363</v>
      </c>
      <c r="R205" s="32" t="n">
        <f aca="false">D205/MAX($D$5:D205)-1</f>
        <v>-0.0524330393090359</v>
      </c>
      <c r="S205" s="32" t="n">
        <f aca="false">E205/MAX($E$5:E205)-1</f>
        <v>-0.0403078124792298</v>
      </c>
      <c r="T205" s="32" t="n">
        <f aca="false">F205/MAX($F$5:F205)-1</f>
        <v>-0.070012899483701</v>
      </c>
      <c r="U205" s="32" t="n">
        <f aca="false">G205/MAX($G$5:G205)-1</f>
        <v>-0.0506932226105579</v>
      </c>
    </row>
    <row r="206" customFormat="false" ht="15" hidden="false" customHeight="false" outlineLevel="0" collapsed="false">
      <c r="A206" s="30" t="n">
        <v>44836</v>
      </c>
      <c r="B206" s="33" t="n">
        <v>42066.43</v>
      </c>
      <c r="C206" s="33" t="n">
        <v>51447.98</v>
      </c>
      <c r="D206" s="33" t="n">
        <v>82659.5</v>
      </c>
      <c r="E206" s="33" t="n">
        <v>205032.33</v>
      </c>
      <c r="F206" s="33" t="n">
        <v>29656.4</v>
      </c>
      <c r="G206" s="33" t="n">
        <v>48168.9</v>
      </c>
      <c r="I206" s="32" t="n">
        <f aca="false">B206/B205-1</f>
        <v>-0.0560699828565786</v>
      </c>
      <c r="J206" s="32" t="n">
        <f aca="false">C206/C205-1</f>
        <v>-0.0513649357069379</v>
      </c>
      <c r="K206" s="32" t="n">
        <f aca="false">D206/D205-1</f>
        <v>-0.0462669478730851</v>
      </c>
      <c r="L206" s="32" t="n">
        <f aca="false">E206/E205-1</f>
        <v>-0.0340332739553776</v>
      </c>
      <c r="M206" s="32" t="n">
        <f aca="false">F206/F205-1</f>
        <v>-0.0733223489224267</v>
      </c>
      <c r="N206" s="32" t="n">
        <f aca="false">G206/G205-1</f>
        <v>-0.068683321703693</v>
      </c>
      <c r="P206" s="32" t="n">
        <f aca="false">B206/MAX($B$5:B206)-1</f>
        <v>-0.0836518060583881</v>
      </c>
      <c r="Q206" s="32" t="n">
        <f aca="false">C206/MAX($C$5:C206)-1</f>
        <v>-0.106881414713721</v>
      </c>
      <c r="R206" s="32" t="n">
        <f aca="false">D206/MAX($D$5:D206)-1</f>
        <v>-0.0962740704855823</v>
      </c>
      <c r="S206" s="32" t="n">
        <f aca="false">E206/MAX($E$5:E206)-1</f>
        <v>-0.0729692796099598</v>
      </c>
      <c r="T206" s="32" t="n">
        <f aca="false">F206/MAX($F$5:F206)-1</f>
        <v>-0.138201738161113</v>
      </c>
      <c r="U206" s="32" t="n">
        <f aca="false">G206/MAX($G$5:G206)-1</f>
        <v>-0.115894765397493</v>
      </c>
    </row>
    <row r="207" customFormat="false" ht="15" hidden="false" customHeight="false" outlineLevel="0" collapsed="false">
      <c r="A207" s="30" t="n">
        <v>44871</v>
      </c>
      <c r="B207" s="31" t="n">
        <v>43125.66</v>
      </c>
      <c r="C207" s="31" t="n">
        <v>52925.99</v>
      </c>
      <c r="D207" s="31" t="n">
        <v>84635.61</v>
      </c>
      <c r="E207" s="31" t="n">
        <v>210658.12</v>
      </c>
      <c r="F207" s="31" t="n">
        <v>30948.74</v>
      </c>
      <c r="G207" s="31" t="n">
        <v>51193.89</v>
      </c>
      <c r="I207" s="32" t="n">
        <f aca="false">B207/B206-1</f>
        <v>0.0251799356398916</v>
      </c>
      <c r="J207" s="32" t="n">
        <f aca="false">C207/C206-1</f>
        <v>0.0287282416141508</v>
      </c>
      <c r="K207" s="32" t="n">
        <f aca="false">D207/D206-1</f>
        <v>0.023906629002111</v>
      </c>
      <c r="L207" s="32" t="n">
        <f aca="false">E207/E206-1</f>
        <v>0.0274385507885513</v>
      </c>
      <c r="M207" s="32" t="n">
        <f aca="false">F207/F206-1</f>
        <v>0.0435771030873606</v>
      </c>
      <c r="N207" s="32" t="n">
        <f aca="false">G207/G206-1</f>
        <v>0.0627996487360101</v>
      </c>
      <c r="P207" s="32" t="n">
        <f aca="false">B207/MAX($B$5:B207)-1</f>
        <v>-0.0605782175112074</v>
      </c>
      <c r="Q207" s="32" t="n">
        <f aca="false">C207/MAX($C$5:C207)-1</f>
        <v>-0.0812236882055285</v>
      </c>
      <c r="R207" s="32" t="n">
        <f aca="false">D207/MAX($D$5:D207)-1</f>
        <v>-0.0746690299690931</v>
      </c>
      <c r="S207" s="32" t="n">
        <f aca="false">E207/MAX($E$5:E207)-1</f>
        <v>-0.0475329001059903</v>
      </c>
      <c r="T207" s="32" t="n">
        <f aca="false">F207/MAX($F$5:F207)-1</f>
        <v>-0.100647066464452</v>
      </c>
      <c r="U207" s="32" t="n">
        <f aca="false">G207/MAX($G$5:G207)-1</f>
        <v>-0.0603732672187878</v>
      </c>
    </row>
    <row r="208" customFormat="false" ht="15" hidden="false" customHeight="false" outlineLevel="0" collapsed="false">
      <c r="A208" s="30" t="n">
        <v>44899</v>
      </c>
      <c r="B208" s="33" t="n">
        <v>44276.9</v>
      </c>
      <c r="C208" s="33" t="n">
        <v>54718.79</v>
      </c>
      <c r="D208" s="33" t="n">
        <v>88760.72</v>
      </c>
      <c r="E208" s="33" t="n">
        <v>220837.34</v>
      </c>
      <c r="F208" s="33" t="n">
        <v>31815.87</v>
      </c>
      <c r="G208" s="33" t="n">
        <v>51645</v>
      </c>
      <c r="I208" s="32" t="n">
        <f aca="false">B208/B207-1</f>
        <v>0.0266950117401101</v>
      </c>
      <c r="J208" s="32" t="n">
        <f aca="false">C208/C207-1</f>
        <v>0.0338737168638699</v>
      </c>
      <c r="K208" s="32" t="n">
        <f aca="false">D208/D207-1</f>
        <v>0.0487396498944122</v>
      </c>
      <c r="L208" s="32" t="n">
        <f aca="false">E208/E207-1</f>
        <v>0.0483210426448313</v>
      </c>
      <c r="M208" s="32" t="n">
        <f aca="false">F208/F207-1</f>
        <v>0.0280182650408385</v>
      </c>
      <c r="N208" s="32" t="n">
        <f aca="false">G208/G207-1</f>
        <v>0.00881179375116847</v>
      </c>
      <c r="P208" s="32" t="n">
        <f aca="false">B208/MAX($B$5:B208)-1</f>
        <v>-0.035500341998754</v>
      </c>
      <c r="Q208" s="32" t="n">
        <f aca="false">C208/MAX($C$5:C208)-1</f>
        <v>-0.0501013195585721</v>
      </c>
      <c r="R208" s="32" t="n">
        <f aca="false">D208/MAX($D$5:D208)-1</f>
        <v>-0.02956872245333</v>
      </c>
      <c r="S208" s="32" t="n">
        <f aca="false">E208/MAX($E$5:E208)-1</f>
        <v>-0.00150869675421306</v>
      </c>
      <c r="T208" s="32" t="n">
        <f aca="false">F208/MAX($F$5:F208)-1</f>
        <v>-0.0754487576073972</v>
      </c>
      <c r="U208" s="32" t="n">
        <f aca="false">G208/MAX($G$5:G208)-1</f>
        <v>-0.0520934702464355</v>
      </c>
    </row>
    <row r="209" customFormat="false" ht="15" hidden="false" customHeight="false" outlineLevel="0" collapsed="false">
      <c r="A209" s="30" t="n">
        <v>44927</v>
      </c>
      <c r="B209" s="31" t="n">
        <v>42018.27</v>
      </c>
      <c r="C209" s="31" t="n">
        <v>52093.12</v>
      </c>
      <c r="D209" s="31" t="n">
        <v>85264.6</v>
      </c>
      <c r="E209" s="31" t="n">
        <v>216618.21</v>
      </c>
      <c r="F209" s="31" t="n">
        <v>29757.07</v>
      </c>
      <c r="G209" s="31" t="n">
        <v>47343.44</v>
      </c>
      <c r="I209" s="32" t="n">
        <f aca="false">B209/B208-1</f>
        <v>-0.0510114755098032</v>
      </c>
      <c r="J209" s="32" t="n">
        <f aca="false">C209/C208-1</f>
        <v>-0.047984796447436</v>
      </c>
      <c r="K209" s="32" t="n">
        <f aca="false">D209/D208-1</f>
        <v>-0.039388143764494</v>
      </c>
      <c r="L209" s="32" t="n">
        <f aca="false">E209/E208-1</f>
        <v>-0.0191051477073578</v>
      </c>
      <c r="M209" s="32" t="n">
        <f aca="false">F209/F208-1</f>
        <v>-0.0647098444895582</v>
      </c>
      <c r="N209" s="32" t="n">
        <f aca="false">G209/G208-1</f>
        <v>-0.0832909284538677</v>
      </c>
      <c r="P209" s="32" t="n">
        <f aca="false">B209/MAX($B$5:B209)-1</f>
        <v>-0.084700892682098</v>
      </c>
      <c r="Q209" s="32" t="n">
        <f aca="false">C209/MAX($C$5:C209)-1</f>
        <v>-0.095682014385242</v>
      </c>
      <c r="R209" s="32" t="n">
        <f aca="false">D209/MAX($D$5:D209)-1</f>
        <v>-0.0677922091268998</v>
      </c>
      <c r="S209" s="32" t="n">
        <f aca="false">E209/MAX($E$5:E209)-1</f>
        <v>-0.0205850205872361</v>
      </c>
      <c r="T209" s="32" t="n">
        <f aca="false">F209/MAX($F$5:F209)-1</f>
        <v>-0.13527632472525</v>
      </c>
      <c r="U209" s="32" t="n">
        <f aca="false">G209/MAX($G$5:G209)-1</f>
        <v>-0.131045485197094</v>
      </c>
    </row>
    <row r="210" customFormat="false" ht="15" hidden="false" customHeight="false" outlineLevel="0" collapsed="false">
      <c r="A210" s="30" t="n">
        <v>44962</v>
      </c>
      <c r="B210" s="33" t="n">
        <v>44327.46</v>
      </c>
      <c r="C210" s="33" t="n">
        <v>55602.77</v>
      </c>
      <c r="D210" s="33" t="n">
        <v>92284.68</v>
      </c>
      <c r="E210" s="33" t="n">
        <v>231912.24</v>
      </c>
      <c r="F210" s="33" t="n">
        <v>31451.17</v>
      </c>
      <c r="G210" s="33" t="n">
        <v>49539.64</v>
      </c>
      <c r="I210" s="32" t="n">
        <f aca="false">B210/B209-1</f>
        <v>0.054956808074202</v>
      </c>
      <c r="J210" s="32" t="n">
        <f aca="false">C210/C209-1</f>
        <v>0.0673726204151335</v>
      </c>
      <c r="K210" s="32" t="n">
        <f aca="false">D210/D209-1</f>
        <v>0.0823328790611813</v>
      </c>
      <c r="L210" s="32" t="n">
        <f aca="false">E210/E209-1</f>
        <v>0.0706036209975145</v>
      </c>
      <c r="M210" s="32" t="n">
        <f aca="false">F210/F209-1</f>
        <v>0.0569310083284409</v>
      </c>
      <c r="N210" s="32" t="n">
        <f aca="false">G210/G209-1</f>
        <v>0.0463886865846672</v>
      </c>
      <c r="P210" s="32" t="n">
        <f aca="false">B210/MAX($B$5:B210)-1</f>
        <v>-0.0343989753107397</v>
      </c>
      <c r="Q210" s="32" t="n">
        <f aca="false">C210/MAX($C$5:C210)-1</f>
        <v>-0.034755742005841</v>
      </c>
      <c r="R210" s="32" t="n">
        <f aca="false">D210/MAX($D$5:D210)-1</f>
        <v>0</v>
      </c>
      <c r="S210" s="32" t="n">
        <f aca="false">E210/MAX($E$5:E210)-1</f>
        <v>0</v>
      </c>
      <c r="T210" s="32" t="n">
        <f aca="false">F210/MAX($F$5:F210)-1</f>
        <v>-0.0860467339663836</v>
      </c>
      <c r="U210" s="32" t="n">
        <f aca="false">G210/MAX($G$5:G210)-1</f>
        <v>-0.0907358265535702</v>
      </c>
    </row>
    <row r="211" customFormat="false" ht="15" hidden="false" customHeight="false" outlineLevel="0" collapsed="false">
      <c r="A211" s="30" t="n">
        <v>44990</v>
      </c>
      <c r="B211" s="31" t="n">
        <v>43808.82</v>
      </c>
      <c r="C211" s="31" t="n">
        <v>55499.79</v>
      </c>
      <c r="D211" s="31" t="n">
        <v>94064.05</v>
      </c>
      <c r="E211" s="31" t="n">
        <v>239503.21</v>
      </c>
      <c r="F211" s="31" t="n">
        <v>31188.15</v>
      </c>
      <c r="G211" s="31" t="n">
        <v>49302</v>
      </c>
      <c r="I211" s="32" t="n">
        <f aca="false">B211/B210-1</f>
        <v>-0.011700196672672</v>
      </c>
      <c r="J211" s="32" t="n">
        <f aca="false">C211/C210-1</f>
        <v>-0.00185206600318644</v>
      </c>
      <c r="K211" s="32" t="n">
        <f aca="false">D211/D210-1</f>
        <v>0.019281315165204</v>
      </c>
      <c r="L211" s="32" t="n">
        <f aca="false">E211/E210-1</f>
        <v>0.0327320800316533</v>
      </c>
      <c r="M211" s="32" t="n">
        <f aca="false">F211/F210-1</f>
        <v>-0.00836280494493513</v>
      </c>
      <c r="N211" s="32" t="n">
        <f aca="false">G211/G210-1</f>
        <v>-0.00479696663116647</v>
      </c>
      <c r="P211" s="32" t="n">
        <f aca="false">B211/MAX($B$5:B211)-1</f>
        <v>-0.0456966972069376</v>
      </c>
      <c r="Q211" s="32" t="n">
        <f aca="false">C211/MAX($C$5:C211)-1</f>
        <v>-0.0365434380808428</v>
      </c>
      <c r="R211" s="32" t="n">
        <f aca="false">D211/MAX($D$5:D211)-1</f>
        <v>0</v>
      </c>
      <c r="S211" s="32" t="n">
        <f aca="false">E211/MAX($E$5:E211)-1</f>
        <v>0</v>
      </c>
      <c r="T211" s="32" t="n">
        <f aca="false">F211/MAX($F$5:F211)-1</f>
        <v>-0.0936899468590092</v>
      </c>
      <c r="U211" s="32" t="n">
        <f aca="false">G211/MAX($G$5:G211)-1</f>
        <v>-0.0950975364525077</v>
      </c>
    </row>
    <row r="212" customFormat="false" ht="15" hidden="false" customHeight="false" outlineLevel="0" collapsed="false">
      <c r="A212" s="30" t="n">
        <v>45018</v>
      </c>
      <c r="B212" s="33" t="n">
        <v>44103.9</v>
      </c>
      <c r="C212" s="33" t="n">
        <v>56164.94</v>
      </c>
      <c r="D212" s="33" t="n">
        <v>96002.32</v>
      </c>
      <c r="E212" s="33" t="n">
        <v>242733.39</v>
      </c>
      <c r="F212" s="33" t="n">
        <v>31197.86</v>
      </c>
      <c r="G212" s="33" t="n">
        <v>49905.99</v>
      </c>
      <c r="I212" s="32" t="n">
        <f aca="false">B212/B211-1</f>
        <v>0.00673562994848997</v>
      </c>
      <c r="J212" s="32" t="n">
        <f aca="false">C212/C211-1</f>
        <v>0.0119847300323119</v>
      </c>
      <c r="K212" s="32" t="n">
        <f aca="false">D212/D211-1</f>
        <v>0.02060585313943</v>
      </c>
      <c r="L212" s="32" t="n">
        <f aca="false">E212/E211-1</f>
        <v>0.0134870008631618</v>
      </c>
      <c r="M212" s="32" t="n">
        <f aca="false">F212/F211-1</f>
        <v>0.000311336196600287</v>
      </c>
      <c r="N212" s="32" t="n">
        <f aca="false">G212/G211-1</f>
        <v>0.0122508214676889</v>
      </c>
      <c r="P212" s="32" t="n">
        <f aca="false">B212/MAX($B$5:B212)-1</f>
        <v>-0.0392688633007018</v>
      </c>
      <c r="Q212" s="32" t="n">
        <f aca="false">C212/MAX($C$5:C212)-1</f>
        <v>-0.0249966712883823</v>
      </c>
      <c r="R212" s="32" t="n">
        <f aca="false">D212/MAX($D$5:D212)-1</f>
        <v>0</v>
      </c>
      <c r="S212" s="32" t="n">
        <f aca="false">E212/MAX($E$5:E212)-1</f>
        <v>0</v>
      </c>
      <c r="T212" s="32" t="n">
        <f aca="false">F212/MAX($F$5:F212)-1</f>
        <v>-0.0934077797341236</v>
      </c>
      <c r="U212" s="32" t="n">
        <f aca="false">G212/MAX($G$5:G212)-1</f>
        <v>-0.0840117379259155</v>
      </c>
    </row>
    <row r="213" customFormat="false" ht="15" hidden="false" customHeight="false" outlineLevel="0" collapsed="false">
      <c r="A213" s="30" t="n">
        <v>45053</v>
      </c>
      <c r="B213" s="31" t="n">
        <v>44187.71</v>
      </c>
      <c r="C213" s="31" t="n">
        <v>56504.42</v>
      </c>
      <c r="D213" s="31" t="n">
        <v>99696.84</v>
      </c>
      <c r="E213" s="31" t="n">
        <v>257374.6</v>
      </c>
      <c r="F213" s="31" t="n">
        <v>31284.85</v>
      </c>
      <c r="G213" s="31" t="n">
        <v>50192.77</v>
      </c>
      <c r="I213" s="32" t="n">
        <f aca="false">B213/B212-1</f>
        <v>0.00190028546228338</v>
      </c>
      <c r="J213" s="32" t="n">
        <f aca="false">C213/C212-1</f>
        <v>0.00604434011680599</v>
      </c>
      <c r="K213" s="32" t="n">
        <f aca="false">D213/D212-1</f>
        <v>0.0384836533117114</v>
      </c>
      <c r="L213" s="32" t="n">
        <f aca="false">E213/E212-1</f>
        <v>0.0603180716093488</v>
      </c>
      <c r="M213" s="32" t="n">
        <f aca="false">F213/F212-1</f>
        <v>0.00278833227663688</v>
      </c>
      <c r="N213" s="32" t="n">
        <f aca="false">G213/G212-1</f>
        <v>0.00574640438953322</v>
      </c>
      <c r="P213" s="32" t="n">
        <f aca="false">B213/MAX($B$5:B213)-1</f>
        <v>-0.0374431998884692</v>
      </c>
      <c r="Q213" s="32" t="n">
        <f aca="false">C213/MAX($C$5:C213)-1</f>
        <v>-0.0191034195546315</v>
      </c>
      <c r="R213" s="32" t="n">
        <f aca="false">D213/MAX($D$5:D213)-1</f>
        <v>0</v>
      </c>
      <c r="S213" s="32" t="n">
        <f aca="false">E213/MAX($E$5:E213)-1</f>
        <v>0</v>
      </c>
      <c r="T213" s="32" t="n">
        <f aca="false">F213/MAX($F$5:F213)-1</f>
        <v>-0.0908798993846085</v>
      </c>
      <c r="U213" s="32" t="n">
        <f aca="false">G213/MAX($G$5:G213)-1</f>
        <v>-0.0787480989559722</v>
      </c>
    </row>
    <row r="214" customFormat="false" ht="15" hidden="false" customHeight="false" outlineLevel="0" collapsed="false">
      <c r="A214" s="30" t="n">
        <v>45081</v>
      </c>
      <c r="B214" s="33" t="n">
        <v>44871.76</v>
      </c>
      <c r="C214" s="33" t="n">
        <v>58001.97</v>
      </c>
      <c r="D214" s="33" t="n">
        <v>100654.5</v>
      </c>
      <c r="E214" s="33" t="n">
        <v>266804.29</v>
      </c>
      <c r="F214" s="33" t="n">
        <v>31764.28</v>
      </c>
      <c r="G214" s="33" t="n">
        <v>51814.13</v>
      </c>
      <c r="I214" s="32" t="n">
        <f aca="false">B214/B213-1</f>
        <v>0.0154805487770242</v>
      </c>
      <c r="J214" s="32" t="n">
        <f aca="false">C214/C213-1</f>
        <v>0.0265032363839857</v>
      </c>
      <c r="K214" s="32" t="n">
        <f aca="false">D214/D213-1</f>
        <v>0.00960572070288279</v>
      </c>
      <c r="L214" s="32" t="n">
        <f aca="false">E214/E213-1</f>
        <v>0.0366379976889715</v>
      </c>
      <c r="M214" s="32" t="n">
        <f aca="false">F214/F213-1</f>
        <v>0.0153246699280962</v>
      </c>
      <c r="N214" s="32" t="n">
        <f aca="false">G214/G213-1</f>
        <v>0.0323026603233891</v>
      </c>
      <c r="P214" s="32" t="n">
        <f aca="false">B214/MAX($B$5:B214)-1</f>
        <v>-0.0225422923936862</v>
      </c>
      <c r="Q214" s="32" t="n">
        <f aca="false">C214/MAX($C$5:C214)-1</f>
        <v>0</v>
      </c>
      <c r="R214" s="32" t="n">
        <f aca="false">D214/MAX($D$5:D214)-1</f>
        <v>0</v>
      </c>
      <c r="S214" s="32" t="n">
        <f aca="false">E214/MAX($E$5:E214)-1</f>
        <v>0</v>
      </c>
      <c r="T214" s="32" t="n">
        <f aca="false">F214/MAX($F$5:F214)-1</f>
        <v>-0.07694793391768</v>
      </c>
      <c r="U214" s="32" t="n">
        <f aca="false">G214/MAX($G$5:G214)-1</f>
        <v>-0.0489892117242704</v>
      </c>
    </row>
    <row r="215" customFormat="false" ht="15" hidden="false" customHeight="false" outlineLevel="0" collapsed="false">
      <c r="A215" s="30" t="n">
        <v>45109</v>
      </c>
      <c r="B215" s="31" t="n">
        <v>46522.37</v>
      </c>
      <c r="C215" s="31" t="n">
        <v>61120.22</v>
      </c>
      <c r="D215" s="31" t="n">
        <v>103502.45</v>
      </c>
      <c r="E215" s="31" t="n">
        <v>284998.27</v>
      </c>
      <c r="F215" s="31" t="n">
        <v>33045.28</v>
      </c>
      <c r="G215" s="31" t="n">
        <v>54304.32</v>
      </c>
      <c r="I215" s="32" t="n">
        <f aca="false">B215/B214-1</f>
        <v>0.0367850514443828</v>
      </c>
      <c r="J215" s="32" t="n">
        <f aca="false">C215/C214-1</f>
        <v>0.0537611050107436</v>
      </c>
      <c r="K215" s="32" t="n">
        <f aca="false">D215/D214-1</f>
        <v>0.028294313716724</v>
      </c>
      <c r="L215" s="32" t="n">
        <f aca="false">E215/E214-1</f>
        <v>0.0681922318415495</v>
      </c>
      <c r="M215" s="32" t="n">
        <f aca="false">F215/F214-1</f>
        <v>0.0403283184759737</v>
      </c>
      <c r="N215" s="32" t="n">
        <f aca="false">G215/G214-1</f>
        <v>0.0480600562047457</v>
      </c>
      <c r="P215" s="32" t="n">
        <f aca="false">B215/MAX($B$5:B215)-1</f>
        <v>0</v>
      </c>
      <c r="Q215" s="32" t="n">
        <f aca="false">C215/MAX($C$5:C215)-1</f>
        <v>0</v>
      </c>
      <c r="R215" s="32" t="n">
        <f aca="false">D215/MAX($D$5:D215)-1</f>
        <v>0</v>
      </c>
      <c r="S215" s="32" t="n">
        <f aca="false">E215/MAX($E$5:E215)-1</f>
        <v>0</v>
      </c>
      <c r="T215" s="32" t="n">
        <f aca="false">F215/MAX($F$5:F215)-1</f>
        <v>-0.0397227962268067</v>
      </c>
      <c r="U215" s="32" t="n">
        <f aca="false">G215/MAX($G$5:G215)-1</f>
        <v>-0.00328357978841931</v>
      </c>
    </row>
    <row r="216" customFormat="false" ht="15" hidden="false" customHeight="false" outlineLevel="0" collapsed="false">
      <c r="A216" s="30" t="n">
        <v>45144</v>
      </c>
      <c r="B216" s="33" t="n">
        <v>47593.42</v>
      </c>
      <c r="C216" s="33" t="n">
        <v>62637.67</v>
      </c>
      <c r="D216" s="33" t="n">
        <v>104611.47</v>
      </c>
      <c r="E216" s="33" t="n">
        <v>274545.13</v>
      </c>
      <c r="F216" s="33" t="n">
        <v>33814.5</v>
      </c>
      <c r="G216" s="33" t="n">
        <v>55247.3</v>
      </c>
      <c r="I216" s="32" t="n">
        <f aca="false">B216/B215-1</f>
        <v>0.0230222578944279</v>
      </c>
      <c r="J216" s="32" t="n">
        <f aca="false">C216/C215-1</f>
        <v>0.0248272993781762</v>
      </c>
      <c r="K216" s="32" t="n">
        <f aca="false">D216/D215-1</f>
        <v>0.0107149154440307</v>
      </c>
      <c r="L216" s="32" t="n">
        <f aca="false">E216/E215-1</f>
        <v>-0.0366779068518557</v>
      </c>
      <c r="M216" s="32" t="n">
        <f aca="false">F216/F215-1</f>
        <v>0.023277757065457</v>
      </c>
      <c r="N216" s="32" t="n">
        <f aca="false">G216/G215-1</f>
        <v>0.0173647326768847</v>
      </c>
      <c r="P216" s="32" t="n">
        <f aca="false">B216/MAX($B$5:B216)-1</f>
        <v>0</v>
      </c>
      <c r="Q216" s="32" t="n">
        <f aca="false">C216/MAX($C$5:C216)-1</f>
        <v>0</v>
      </c>
      <c r="R216" s="32" t="n">
        <f aca="false">D216/MAX($D$5:D216)-1</f>
        <v>0</v>
      </c>
      <c r="S216" s="32" t="n">
        <f aca="false">E216/MAX($E$5:E216)-1</f>
        <v>-0.0366779068518557</v>
      </c>
      <c r="T216" s="32" t="n">
        <f aca="false">F216/MAX($F$5:F216)-1</f>
        <v>-0.0173696967618781</v>
      </c>
      <c r="U216" s="32" t="n">
        <f aca="false">G216/MAX($G$5:G216)-1</f>
        <v>0</v>
      </c>
    </row>
    <row r="217" customFormat="false" ht="15" hidden="false" customHeight="false" outlineLevel="0" collapsed="false">
      <c r="A217" s="30" t="n">
        <v>45172</v>
      </c>
      <c r="B217" s="31" t="n">
        <v>46896.14</v>
      </c>
      <c r="C217" s="31" t="n">
        <v>62033.34</v>
      </c>
      <c r="D217" s="31" t="n">
        <v>100901.09</v>
      </c>
      <c r="E217" s="31" t="n">
        <v>257302.78</v>
      </c>
      <c r="F217" s="31" t="n">
        <v>33306.5</v>
      </c>
      <c r="G217" s="31" t="n">
        <v>55139.88</v>
      </c>
      <c r="I217" s="32" t="n">
        <f aca="false">B217/B216-1</f>
        <v>-0.0146507647485724</v>
      </c>
      <c r="J217" s="32" t="n">
        <f aca="false">C217/C216-1</f>
        <v>-0.00964802809555343</v>
      </c>
      <c r="K217" s="32" t="n">
        <f aca="false">D217/D216-1</f>
        <v>-0.0354681948356141</v>
      </c>
      <c r="L217" s="32" t="n">
        <f aca="false">E217/E216-1</f>
        <v>-0.0628033358304334</v>
      </c>
      <c r="M217" s="32" t="n">
        <f aca="false">F217/F216-1</f>
        <v>-0.0150231409602389</v>
      </c>
      <c r="N217" s="32" t="n">
        <f aca="false">G217/G216-1</f>
        <v>-0.00194434841159663</v>
      </c>
      <c r="P217" s="32" t="n">
        <f aca="false">B217/MAX($B$5:B217)-1</f>
        <v>-0.0146507647485724</v>
      </c>
      <c r="Q217" s="32" t="n">
        <f aca="false">C217/MAX($C$5:C217)-1</f>
        <v>-0.00964802809555343</v>
      </c>
      <c r="R217" s="32" t="n">
        <f aca="false">D217/MAX($D$5:D217)-1</f>
        <v>-0.0354681948356141</v>
      </c>
      <c r="S217" s="32" t="n">
        <f aca="false">E217/MAX($E$5:E217)-1</f>
        <v>-0.0971777477807146</v>
      </c>
      <c r="T217" s="32" t="n">
        <f aca="false">F217/MAX($F$5:F217)-1</f>
        <v>-0.0321318903192267</v>
      </c>
      <c r="U217" s="32" t="n">
        <f aca="false">G217/MAX($G$5:G217)-1</f>
        <v>-0.00194434841159663</v>
      </c>
    </row>
    <row r="218" customFormat="false" ht="15" hidden="false" customHeight="false" outlineLevel="0" collapsed="false">
      <c r="A218" s="30" t="n">
        <v>45200</v>
      </c>
      <c r="B218" s="33" t="n">
        <v>46080.39</v>
      </c>
      <c r="C218" s="33" t="n">
        <v>61806.8</v>
      </c>
      <c r="D218" s="33" t="n">
        <v>99907.85</v>
      </c>
      <c r="E218" s="33" t="n">
        <v>253667.89</v>
      </c>
      <c r="F218" s="33" t="n">
        <v>32724.13</v>
      </c>
      <c r="G218" s="33" t="n">
        <v>53865.89</v>
      </c>
      <c r="I218" s="32" t="n">
        <f aca="false">B218/B217-1</f>
        <v>-0.0173948218339505</v>
      </c>
      <c r="J218" s="32" t="n">
        <f aca="false">C218/C217-1</f>
        <v>-0.00365190718410446</v>
      </c>
      <c r="K218" s="32" t="n">
        <f aca="false">D218/D217-1</f>
        <v>-0.00984369940899543</v>
      </c>
      <c r="L218" s="32" t="n">
        <f aca="false">E218/E217-1</f>
        <v>-0.0141268975018458</v>
      </c>
      <c r="M218" s="32" t="n">
        <f aca="false">F218/F217-1</f>
        <v>-0.0174851755663309</v>
      </c>
      <c r="N218" s="32" t="n">
        <f aca="false">G218/G217-1</f>
        <v>-0.0231046930098505</v>
      </c>
      <c r="P218" s="32" t="n">
        <f aca="false">B218/MAX($B$5:B218)-1</f>
        <v>-0.0317907391399903</v>
      </c>
      <c r="Q218" s="32" t="n">
        <f aca="false">C218/MAX($C$5:C218)-1</f>
        <v>-0.0132647015765432</v>
      </c>
      <c r="R218" s="32" t="n">
        <f aca="false">D218/MAX($D$5:D218)-1</f>
        <v>-0.044962755996068</v>
      </c>
      <c r="S218" s="32" t="n">
        <f aca="false">E218/MAX($E$5:E218)-1</f>
        <v>-0.109931825200202</v>
      </c>
      <c r="T218" s="32" t="n">
        <f aca="false">F218/MAX($F$5:F218)-1</f>
        <v>-0.0490552341420478</v>
      </c>
      <c r="U218" s="32" t="n">
        <f aca="false">G218/MAX($G$5:G218)-1</f>
        <v>-0.0250041178482932</v>
      </c>
    </row>
    <row r="219" customFormat="false" ht="15" hidden="false" customHeight="false" outlineLevel="0" collapsed="false">
      <c r="A219" s="30" t="n">
        <v>45235</v>
      </c>
      <c r="B219" s="31" t="n">
        <v>44472.58</v>
      </c>
      <c r="C219" s="31" t="n">
        <v>58776.98</v>
      </c>
      <c r="D219" s="31" t="n">
        <v>95719.17</v>
      </c>
      <c r="E219" s="31" t="n">
        <v>244677.95</v>
      </c>
      <c r="F219" s="31" t="n">
        <v>31554.33</v>
      </c>
      <c r="G219" s="31" t="n">
        <v>52606.04</v>
      </c>
      <c r="I219" s="32" t="n">
        <f aca="false">B219/B218-1</f>
        <v>-0.0348914147645018</v>
      </c>
      <c r="J219" s="32" t="n">
        <f aca="false">C219/C218-1</f>
        <v>-0.04902081971563</v>
      </c>
      <c r="K219" s="32" t="n">
        <f aca="false">D219/D218-1</f>
        <v>-0.0419254342876962</v>
      </c>
      <c r="L219" s="32" t="n">
        <f aca="false">E219/E218-1</f>
        <v>-0.0354398028067329</v>
      </c>
      <c r="M219" s="32" t="n">
        <f aca="false">F219/F218-1</f>
        <v>-0.035747321624746</v>
      </c>
      <c r="N219" s="32" t="n">
        <f aca="false">G219/G218-1</f>
        <v>-0.0233886416802915</v>
      </c>
      <c r="P219" s="32" t="n">
        <f aca="false">B219/MAX($B$5:B219)-1</f>
        <v>-0.0655729300394886</v>
      </c>
      <c r="Q219" s="32" t="n">
        <f aca="false">C219/MAX($C$5:C219)-1</f>
        <v>-0.0616352747476079</v>
      </c>
      <c r="R219" s="32" t="n">
        <f aca="false">D219/MAX($D$5:D219)-1</f>
        <v>-0.0850031072118574</v>
      </c>
      <c r="S219" s="32" t="n">
        <f aca="false">E219/MAX($E$5:E219)-1</f>
        <v>-0.141475665799656</v>
      </c>
      <c r="T219" s="32" t="n">
        <f aca="false">F219/MAX($F$5:F219)-1</f>
        <v>-0.0830489625345409</v>
      </c>
      <c r="U219" s="32" t="n">
        <f aca="false">G219/MAX($G$5:G219)-1</f>
        <v>-0.0478079471756991</v>
      </c>
    </row>
    <row r="220" customFormat="false" ht="15" hidden="false" customHeight="false" outlineLevel="0" collapsed="false">
      <c r="A220" s="30" t="n">
        <v>45263</v>
      </c>
      <c r="B220" s="33" t="n">
        <v>47188.74</v>
      </c>
      <c r="C220" s="33" t="n">
        <v>64204.94</v>
      </c>
      <c r="D220" s="33" t="n">
        <v>104114.62</v>
      </c>
      <c r="E220" s="33" t="n">
        <v>267088.06</v>
      </c>
      <c r="F220" s="33" t="n">
        <v>33481.5</v>
      </c>
      <c r="G220" s="33" t="n">
        <v>55768.43</v>
      </c>
      <c r="I220" s="32" t="n">
        <f aca="false">B220/B219-1</f>
        <v>0.0610749365114414</v>
      </c>
      <c r="J220" s="32" t="n">
        <f aca="false">C220/C219-1</f>
        <v>0.0923483989820504</v>
      </c>
      <c r="K220" s="32" t="n">
        <f aca="false">D220/D219-1</f>
        <v>0.0877091809300059</v>
      </c>
      <c r="L220" s="32" t="n">
        <f aca="false">E220/E219-1</f>
        <v>0.091590231158958</v>
      </c>
      <c r="M220" s="32" t="n">
        <f aca="false">F220/F219-1</f>
        <v>0.0610746607517889</v>
      </c>
      <c r="N220" s="32" t="n">
        <f aca="false">G220/G219-1</f>
        <v>0.0601145799987985</v>
      </c>
      <c r="P220" s="32" t="n">
        <f aca="false">B220/MAX($B$5:B220)-1</f>
        <v>-0.00850285606707824</v>
      </c>
      <c r="Q220" s="32" t="n">
        <f aca="false">C220/MAX($C$5:C220)-1</f>
        <v>0</v>
      </c>
      <c r="R220" s="32" t="n">
        <f aca="false">D220/MAX($D$5:D220)-1</f>
        <v>-0.00474947919190893</v>
      </c>
      <c r="S220" s="32" t="n">
        <f aca="false">E220/MAX($E$5:E220)-1</f>
        <v>-0.0628432235746554</v>
      </c>
      <c r="T220" s="32" t="n">
        <f aca="false">F220/MAX($F$5:F220)-1</f>
        <v>-0.0270464889953369</v>
      </c>
      <c r="U220" s="32" t="n">
        <f aca="false">G220/MAX($G$5:G220)-1</f>
        <v>0</v>
      </c>
    </row>
    <row r="221" customFormat="false" ht="15" hidden="false" customHeight="false" outlineLevel="0" collapsed="false">
      <c r="A221" s="30" t="n">
        <v>45292</v>
      </c>
      <c r="B221" s="31" t="n">
        <v>48953.05</v>
      </c>
      <c r="C221" s="31" t="n">
        <v>66488.83</v>
      </c>
      <c r="D221" s="31" t="n">
        <v>109516.84</v>
      </c>
      <c r="E221" s="31" t="n">
        <v>265601.51</v>
      </c>
      <c r="F221" s="31" t="n">
        <v>34852.32</v>
      </c>
      <c r="G221" s="31" t="n">
        <v>57670.79</v>
      </c>
      <c r="I221" s="32" t="n">
        <f aca="false">B221/B220-1</f>
        <v>0.0373883684963829</v>
      </c>
      <c r="J221" s="32" t="n">
        <f aca="false">C221/C220-1</f>
        <v>0.035571873441514</v>
      </c>
      <c r="K221" s="32" t="n">
        <f aca="false">D221/D220-1</f>
        <v>0.0518872373543697</v>
      </c>
      <c r="L221" s="32" t="n">
        <f aca="false">E221/E220-1</f>
        <v>-0.00556576733531256</v>
      </c>
      <c r="M221" s="32" t="n">
        <f aca="false">F221/F220-1</f>
        <v>0.0409426100981138</v>
      </c>
      <c r="N221" s="32" t="n">
        <f aca="false">G221/G220-1</f>
        <v>0.0341117725566238</v>
      </c>
      <c r="P221" s="32" t="n">
        <f aca="false">B221/MAX($B$5:B221)-1</f>
        <v>0</v>
      </c>
      <c r="Q221" s="32" t="n">
        <f aca="false">C221/MAX($C$5:C221)-1</f>
        <v>0</v>
      </c>
      <c r="R221" s="32" t="n">
        <f aca="false">D221/MAX($D$5:D221)-1</f>
        <v>0</v>
      </c>
      <c r="S221" s="32" t="n">
        <f aca="false">E221/MAX($E$5:E221)-1</f>
        <v>-0.0680592201489504</v>
      </c>
      <c r="T221" s="32" t="n">
        <f aca="false">F221/MAX($F$5:F221)-1</f>
        <v>0</v>
      </c>
      <c r="U221" s="32" t="n">
        <f aca="false">G221/MAX($G$5:G221)-1</f>
        <v>0</v>
      </c>
    </row>
    <row r="222" customFormat="false" ht="15" hidden="false" customHeight="false" outlineLevel="0" collapsed="false">
      <c r="A222" s="30" t="n">
        <v>45326</v>
      </c>
      <c r="B222" s="33" t="n">
        <v>49983.69</v>
      </c>
      <c r="C222" s="33" t="n">
        <v>67807.09</v>
      </c>
      <c r="D222" s="33" t="n">
        <v>111559.59</v>
      </c>
      <c r="E222" s="33" t="n">
        <v>266080.3</v>
      </c>
      <c r="F222" s="33" t="n">
        <v>35611.71</v>
      </c>
      <c r="G222" s="33" t="n">
        <v>59788.97</v>
      </c>
      <c r="I222" s="32" t="n">
        <f aca="false">B222/B221-1</f>
        <v>0.0210536422143257</v>
      </c>
      <c r="J222" s="32" t="n">
        <f aca="false">C222/C221-1</f>
        <v>0.0198267889508659</v>
      </c>
      <c r="K222" s="32" t="n">
        <f aca="false">D222/D221-1</f>
        <v>0.0186523825924854</v>
      </c>
      <c r="L222" s="32" t="n">
        <f aca="false">E222/E221-1</f>
        <v>0.00180266294419784</v>
      </c>
      <c r="M222" s="32" t="n">
        <f aca="false">F222/F221-1</f>
        <v>0.0217887934002672</v>
      </c>
      <c r="N222" s="32" t="n">
        <f aca="false">G222/G221-1</f>
        <v>0.0367288188700035</v>
      </c>
      <c r="P222" s="32" t="n">
        <f aca="false">B222/MAX($B$5:B222)-1</f>
        <v>0</v>
      </c>
      <c r="Q222" s="32" t="n">
        <f aca="false">C222/MAX($C$5:C222)-1</f>
        <v>0</v>
      </c>
      <c r="R222" s="32" t="n">
        <f aca="false">D222/MAX($D$5:D222)-1</f>
        <v>0</v>
      </c>
      <c r="S222" s="32" t="n">
        <f aca="false">E222/MAX($E$5:E222)-1</f>
        <v>-0.0663792450389261</v>
      </c>
      <c r="T222" s="32" t="n">
        <f aca="false">F222/MAX($F$5:F222)-1</f>
        <v>0</v>
      </c>
      <c r="U222" s="32" t="n">
        <f aca="false">G222/MAX($G$5:G222)-1</f>
        <v>0</v>
      </c>
    </row>
    <row r="223" customFormat="false" ht="15" hidden="false" customHeight="false" outlineLevel="0" collapsed="false">
      <c r="A223" s="30" t="n">
        <v>45354</v>
      </c>
      <c r="B223" s="31" t="n">
        <v>51837.87</v>
      </c>
      <c r="C223" s="31" t="n">
        <v>70925.25</v>
      </c>
      <c r="D223" s="31" t="n">
        <v>115638.08</v>
      </c>
      <c r="E223" s="31" t="n">
        <v>276944.47</v>
      </c>
      <c r="F223" s="31" t="n">
        <v>37131.15</v>
      </c>
      <c r="G223" s="31" t="n">
        <v>63041.77</v>
      </c>
      <c r="I223" s="32" t="n">
        <f aca="false">B223/B222-1</f>
        <v>0.0370957006175414</v>
      </c>
      <c r="J223" s="32" t="n">
        <f aca="false">C223/C222-1</f>
        <v>0.0459857516374762</v>
      </c>
      <c r="K223" s="32" t="n">
        <f aca="false">D223/D222-1</f>
        <v>0.0365588471596212</v>
      </c>
      <c r="L223" s="32" t="n">
        <f aca="false">E223/E222-1</f>
        <v>0.0408304184864494</v>
      </c>
      <c r="M223" s="32" t="n">
        <f aca="false">F223/F222-1</f>
        <v>0.0426668643544497</v>
      </c>
      <c r="N223" s="32" t="n">
        <f aca="false">G223/G222-1</f>
        <v>0.0544046836732595</v>
      </c>
      <c r="P223" s="32" t="n">
        <f aca="false">B223/MAX($B$5:B223)-1</f>
        <v>0</v>
      </c>
      <c r="Q223" s="32" t="n">
        <f aca="false">C223/MAX($C$5:C223)-1</f>
        <v>0</v>
      </c>
      <c r="R223" s="32" t="n">
        <f aca="false">D223/MAX($D$5:D223)-1</f>
        <v>0</v>
      </c>
      <c r="S223" s="32" t="n">
        <f aca="false">E223/MAX($E$5:E223)-1</f>
        <v>-0.0282591189062307</v>
      </c>
      <c r="T223" s="32" t="n">
        <f aca="false">F223/MAX($F$5:F223)-1</f>
        <v>0</v>
      </c>
      <c r="U223" s="32" t="n">
        <f aca="false">G223/MAX($G$5:G223)-1</f>
        <v>0</v>
      </c>
    </row>
    <row r="224" customFormat="false" ht="15" hidden="false" customHeight="false" outlineLevel="0" collapsed="false">
      <c r="A224" s="30" t="n">
        <v>45389</v>
      </c>
      <c r="B224" s="33" t="n">
        <v>53910.29</v>
      </c>
      <c r="C224" s="33" t="n">
        <v>74675.06</v>
      </c>
      <c r="D224" s="33" t="n">
        <v>119174.28</v>
      </c>
      <c r="E224" s="33" t="n">
        <v>288711.55</v>
      </c>
      <c r="F224" s="33" t="n">
        <v>38352.03</v>
      </c>
      <c r="G224" s="33" t="n">
        <v>65156.6</v>
      </c>
      <c r="I224" s="32" t="n">
        <f aca="false">B224/B223-1</f>
        <v>0.0399788803050742</v>
      </c>
      <c r="J224" s="32" t="n">
        <f aca="false">C224/C223-1</f>
        <v>0.0528698876634202</v>
      </c>
      <c r="K224" s="32" t="n">
        <f aca="false">D224/D223-1</f>
        <v>0.0305798920217284</v>
      </c>
      <c r="L224" s="32" t="n">
        <f aca="false">E224/E223-1</f>
        <v>0.0424889509438482</v>
      </c>
      <c r="M224" s="32" t="n">
        <f aca="false">F224/F223-1</f>
        <v>0.0328802097430323</v>
      </c>
      <c r="N224" s="32" t="n">
        <f aca="false">G224/G223-1</f>
        <v>0.0335464883045005</v>
      </c>
      <c r="P224" s="32" t="n">
        <f aca="false">B224/MAX($B$5:B224)-1</f>
        <v>0</v>
      </c>
      <c r="Q224" s="32" t="n">
        <f aca="false">C224/MAX($C$5:C224)-1</f>
        <v>0</v>
      </c>
      <c r="R224" s="32" t="n">
        <f aca="false">D224/MAX($D$5:D224)-1</f>
        <v>0</v>
      </c>
      <c r="S224" s="32" t="n">
        <f aca="false">E224/MAX($E$5:E224)-1</f>
        <v>0</v>
      </c>
      <c r="T224" s="32" t="n">
        <f aca="false">F224/MAX($F$5:F224)-1</f>
        <v>0</v>
      </c>
      <c r="U224" s="32" t="n">
        <f aca="false">G224/MAX($G$5:G224)-1</f>
        <v>0</v>
      </c>
    </row>
    <row r="225" customFormat="false" ht="15" hidden="false" customHeight="false" outlineLevel="0" collapsed="false">
      <c r="A225" s="30" t="n">
        <v>45417</v>
      </c>
      <c r="B225" s="31" t="n">
        <v>53182.57</v>
      </c>
      <c r="C225" s="31" t="n">
        <v>74873.91</v>
      </c>
      <c r="D225" s="31" t="n">
        <v>118662.07</v>
      </c>
      <c r="E225" s="31" t="n">
        <v>294028.45</v>
      </c>
      <c r="F225" s="31" t="n">
        <v>37365.5</v>
      </c>
      <c r="G225" s="31" t="n">
        <v>63033.87</v>
      </c>
      <c r="I225" s="32" t="n">
        <f aca="false">B225/B224-1</f>
        <v>-0.0134987216726158</v>
      </c>
      <c r="J225" s="32" t="n">
        <f aca="false">C225/C224-1</f>
        <v>0.00266287030770385</v>
      </c>
      <c r="K225" s="32" t="n">
        <f aca="false">D225/D224-1</f>
        <v>-0.00429799114372653</v>
      </c>
      <c r="L225" s="32" t="n">
        <f aca="false">E225/E224-1</f>
        <v>0.0184159587657646</v>
      </c>
      <c r="M225" s="32" t="n">
        <f aca="false">F225/F224-1</f>
        <v>-0.025723019094426</v>
      </c>
      <c r="N225" s="32" t="n">
        <f aca="false">G225/G224-1</f>
        <v>-0.0325788945402307</v>
      </c>
      <c r="P225" s="32" t="n">
        <f aca="false">B225/MAX($B$5:B225)-1</f>
        <v>-0.0134987216726158</v>
      </c>
      <c r="Q225" s="32" t="n">
        <f aca="false">C225/MAX($C$5:C225)-1</f>
        <v>0</v>
      </c>
      <c r="R225" s="32" t="n">
        <f aca="false">D225/MAX($D$5:D225)-1</f>
        <v>-0.00429799114372653</v>
      </c>
      <c r="S225" s="32" t="n">
        <f aca="false">E225/MAX($E$5:E225)-1</f>
        <v>0</v>
      </c>
      <c r="T225" s="32" t="n">
        <f aca="false">F225/MAX($F$5:F225)-1</f>
        <v>-0.025723019094426</v>
      </c>
      <c r="U225" s="32" t="n">
        <f aca="false">G225/MAX($G$5:G225)-1</f>
        <v>-0.0325788945402307</v>
      </c>
    </row>
    <row r="226" customFormat="false" ht="15" hidden="false" customHeight="false" outlineLevel="0" collapsed="false">
      <c r="A226" s="30" t="n">
        <v>45445</v>
      </c>
      <c r="B226" s="33" t="n">
        <v>54435.42</v>
      </c>
      <c r="C226" s="33" t="n">
        <v>76383.42</v>
      </c>
      <c r="D226" s="33" t="n">
        <v>125695.88</v>
      </c>
      <c r="E226" s="33" t="n">
        <v>316555.42</v>
      </c>
      <c r="F226" s="33" t="n">
        <v>38392.97</v>
      </c>
      <c r="G226" s="33" t="n">
        <v>65338.67</v>
      </c>
      <c r="I226" s="32" t="n">
        <f aca="false">B226/B225-1</f>
        <v>0.0235575302208975</v>
      </c>
      <c r="J226" s="32" t="n">
        <f aca="false">C226/C225-1</f>
        <v>0.02016069415902</v>
      </c>
      <c r="K226" s="32" t="n">
        <f aca="false">D226/D225-1</f>
        <v>0.0592759758868187</v>
      </c>
      <c r="L226" s="32" t="n">
        <f aca="false">E226/E225-1</f>
        <v>0.076614933010734</v>
      </c>
      <c r="M226" s="32" t="n">
        <f aca="false">F226/F225-1</f>
        <v>0.0274978255342495</v>
      </c>
      <c r="N226" s="32" t="n">
        <f aca="false">G226/G225-1</f>
        <v>0.0365644692290033</v>
      </c>
      <c r="P226" s="32" t="n">
        <f aca="false">B226/MAX($B$5:B226)-1</f>
        <v>0</v>
      </c>
      <c r="Q226" s="32" t="n">
        <f aca="false">C226/MAX($C$5:C226)-1</f>
        <v>0</v>
      </c>
      <c r="R226" s="32" t="n">
        <f aca="false">D226/MAX($D$5:D226)-1</f>
        <v>0</v>
      </c>
      <c r="S226" s="32" t="n">
        <f aca="false">E226/MAX($E$5:E226)-1</f>
        <v>0</v>
      </c>
      <c r="T226" s="32" t="n">
        <f aca="false">F226/MAX($F$5:F226)-1</f>
        <v>0</v>
      </c>
      <c r="U226" s="32" t="n">
        <f aca="false">G226/MAX($G$5:G226)-1</f>
        <v>0</v>
      </c>
    </row>
    <row r="227" customFormat="false" ht="15" hidden="false" customHeight="false" outlineLevel="0" collapsed="false">
      <c r="A227" s="30" t="n">
        <v>45480</v>
      </c>
      <c r="B227" s="31" t="n">
        <v>55919.08</v>
      </c>
      <c r="C227" s="31" t="n">
        <v>78674.26</v>
      </c>
      <c r="D227" s="31" t="n">
        <v>133569.64</v>
      </c>
      <c r="E227" s="31" t="n">
        <v>342143.82</v>
      </c>
      <c r="F227" s="31" t="n">
        <v>39634.25</v>
      </c>
      <c r="G227" s="31" t="n">
        <v>68608.55</v>
      </c>
      <c r="I227" s="32" t="n">
        <f aca="false">B227/B226-1</f>
        <v>0.0272554156833915</v>
      </c>
      <c r="J227" s="32" t="n">
        <f aca="false">C227/C226-1</f>
        <v>0.0299913253425939</v>
      </c>
      <c r="K227" s="32" t="n">
        <f aca="false">D227/D226-1</f>
        <v>0.0626413530817398</v>
      </c>
      <c r="L227" s="32" t="n">
        <f aca="false">E227/E226-1</f>
        <v>0.0808338710485514</v>
      </c>
      <c r="M227" s="32" t="n">
        <f aca="false">F227/F226-1</f>
        <v>0.0323309189156245</v>
      </c>
      <c r="N227" s="32" t="n">
        <f aca="false">G227/G226-1</f>
        <v>0.0500450958062049</v>
      </c>
      <c r="P227" s="32" t="n">
        <f aca="false">B227/MAX($B$5:B227)-1</f>
        <v>0</v>
      </c>
      <c r="Q227" s="32" t="n">
        <f aca="false">C227/MAX($C$5:C227)-1</f>
        <v>0</v>
      </c>
      <c r="R227" s="32" t="n">
        <f aca="false">D227/MAX($D$5:D227)-1</f>
        <v>0</v>
      </c>
      <c r="S227" s="32" t="n">
        <f aca="false">E227/MAX($E$5:E227)-1</f>
        <v>0</v>
      </c>
      <c r="T227" s="32" t="n">
        <f aca="false">F227/MAX($F$5:F227)-1</f>
        <v>0</v>
      </c>
      <c r="U227" s="32" t="n">
        <f aca="false">G227/MAX($G$5:G227)-1</f>
        <v>0</v>
      </c>
    </row>
    <row r="228" customFormat="false" ht="15" hidden="false" customHeight="false" outlineLevel="0" collapsed="false">
      <c r="A228" s="30" t="n">
        <v>45508</v>
      </c>
      <c r="B228" s="33" t="n">
        <v>56642.17</v>
      </c>
      <c r="C228" s="33" t="n">
        <v>79913.24</v>
      </c>
      <c r="D228" s="33" t="n">
        <v>135537.16</v>
      </c>
      <c r="E228" s="33" t="n">
        <v>351321.42</v>
      </c>
      <c r="F228" s="33" t="n">
        <v>39983.53</v>
      </c>
      <c r="G228" s="33" t="n">
        <v>68650.84</v>
      </c>
      <c r="I228" s="32" t="n">
        <f aca="false">B228/B227-1</f>
        <v>0.0129310067333011</v>
      </c>
      <c r="J228" s="32" t="n">
        <f aca="false">C228/C227-1</f>
        <v>0.0157482256585573</v>
      </c>
      <c r="K228" s="32" t="n">
        <f aca="false">D228/D227-1</f>
        <v>0.0147302935008284</v>
      </c>
      <c r="L228" s="32" t="n">
        <f aca="false">E228/E227-1</f>
        <v>0.0268238076023117</v>
      </c>
      <c r="M228" s="32" t="n">
        <f aca="false">F228/F227-1</f>
        <v>0.00881258002863672</v>
      </c>
      <c r="N228" s="32" t="n">
        <f aca="false">G228/G227-1</f>
        <v>0.000616395478405973</v>
      </c>
      <c r="P228" s="32" t="n">
        <f aca="false">B228/MAX($B$5:B228)-1</f>
        <v>0</v>
      </c>
      <c r="Q228" s="32" t="n">
        <f aca="false">C228/MAX($C$5:C228)-1</f>
        <v>0</v>
      </c>
      <c r="R228" s="32" t="n">
        <f aca="false">D228/MAX($D$5:D228)-1</f>
        <v>0</v>
      </c>
      <c r="S228" s="32" t="n">
        <f aca="false">E228/MAX($E$5:E228)-1</f>
        <v>0</v>
      </c>
      <c r="T228" s="32" t="n">
        <f aca="false">F228/MAX($F$5:F228)-1</f>
        <v>0</v>
      </c>
      <c r="U228" s="32" t="n">
        <f aca="false">G228/MAX($G$5:G228)-1</f>
        <v>0</v>
      </c>
    </row>
    <row r="229" customFormat="false" ht="15" hidden="false" customHeight="false" outlineLevel="0" collapsed="false">
      <c r="A229" s="30" t="n">
        <v>45536</v>
      </c>
      <c r="B229" s="31" t="n">
        <v>56750.49</v>
      </c>
      <c r="C229" s="31" t="n">
        <v>80083.02</v>
      </c>
      <c r="D229" s="31" t="n">
        <v>136192.74</v>
      </c>
      <c r="E229" s="31" t="n">
        <v>345218.28</v>
      </c>
      <c r="F229" s="31" t="n">
        <v>39954.65</v>
      </c>
      <c r="G229" s="31" t="n">
        <v>68669.42</v>
      </c>
      <c r="I229" s="32" t="n">
        <f aca="false">B229/B228-1</f>
        <v>0.00191235611206286</v>
      </c>
      <c r="J229" s="32" t="n">
        <f aca="false">C229/C228-1</f>
        <v>0.00212455407889856</v>
      </c>
      <c r="K229" s="32" t="n">
        <f aca="false">D229/D228-1</f>
        <v>0.00483690229306855</v>
      </c>
      <c r="L229" s="32" t="n">
        <f aca="false">E229/E228-1</f>
        <v>-0.0173719552881232</v>
      </c>
      <c r="M229" s="32" t="n">
        <f aca="false">F229/F228-1</f>
        <v>-0.000722297405956862</v>
      </c>
      <c r="N229" s="32" t="n">
        <f aca="false">G229/G228-1</f>
        <v>0.000270644903980877</v>
      </c>
      <c r="P229" s="32" t="n">
        <f aca="false">B229/MAX($B$5:B229)-1</f>
        <v>0</v>
      </c>
      <c r="Q229" s="32" t="n">
        <f aca="false">C229/MAX($C$5:C229)-1</f>
        <v>0</v>
      </c>
      <c r="R229" s="32" t="n">
        <f aca="false">D229/MAX($D$5:D229)-1</f>
        <v>0</v>
      </c>
      <c r="S229" s="32" t="n">
        <f aca="false">E229/MAX($E$5:E229)-1</f>
        <v>-0.0173719552881232</v>
      </c>
      <c r="T229" s="32" t="n">
        <f aca="false">F229/MAX($F$5:F229)-1</f>
        <v>-0.000722297405956862</v>
      </c>
      <c r="U229" s="32" t="n">
        <f aca="false">G229/MAX($G$5:G229)-1</f>
        <v>0</v>
      </c>
    </row>
    <row r="230" customFormat="false" ht="15" hidden="false" customHeight="false" outlineLevel="0" collapsed="false">
      <c r="A230" s="30" t="n">
        <v>45571</v>
      </c>
      <c r="B230" s="33" t="n">
        <v>57777.74</v>
      </c>
      <c r="C230" s="33" t="n">
        <v>81282.65</v>
      </c>
      <c r="D230" s="33" t="n">
        <v>138240.6</v>
      </c>
      <c r="E230" s="33" t="n">
        <v>359995.96</v>
      </c>
      <c r="F230" s="33" t="n">
        <v>40469.8</v>
      </c>
      <c r="G230" s="33" t="n">
        <v>69449.12</v>
      </c>
      <c r="I230" s="32" t="n">
        <f aca="false">B230/B229-1</f>
        <v>0.0181011652939032</v>
      </c>
      <c r="J230" s="32" t="n">
        <f aca="false">C230/C229-1</f>
        <v>0.0149798296817476</v>
      </c>
      <c r="K230" s="32" t="n">
        <f aca="false">D230/D229-1</f>
        <v>0.0150364843236139</v>
      </c>
      <c r="L230" s="32" t="n">
        <f aca="false">E230/E229-1</f>
        <v>0.0428067714143063</v>
      </c>
      <c r="M230" s="32" t="n">
        <f aca="false">F230/F229-1</f>
        <v>0.0128933678558065</v>
      </c>
      <c r="N230" s="32" t="n">
        <f aca="false">G230/G229-1</f>
        <v>0.0113543990905995</v>
      </c>
      <c r="P230" s="32" t="n">
        <f aca="false">B230/MAX($B$5:B230)-1</f>
        <v>0</v>
      </c>
      <c r="Q230" s="32" t="n">
        <f aca="false">C230/MAX($C$5:C230)-1</f>
        <v>0</v>
      </c>
      <c r="R230" s="32" t="n">
        <f aca="false">D230/MAX($D$5:D230)-1</f>
        <v>0</v>
      </c>
      <c r="S230" s="32" t="n">
        <f aca="false">E230/MAX($E$5:E230)-1</f>
        <v>0</v>
      </c>
      <c r="T230" s="32" t="n">
        <f aca="false">F230/MAX($F$5:F230)-1</f>
        <v>0</v>
      </c>
      <c r="U230" s="32" t="n">
        <f aca="false">G230/MAX($G$5:G230)-1</f>
        <v>0</v>
      </c>
    </row>
    <row r="231" customFormat="false" ht="15" hidden="false" customHeight="false" outlineLevel="0" collapsed="false">
      <c r="A231" s="30" t="n">
        <v>45599</v>
      </c>
      <c r="B231" s="31" t="n">
        <v>58934.85</v>
      </c>
      <c r="C231" s="31" t="n">
        <v>81701.26</v>
      </c>
      <c r="D231" s="31" t="n">
        <v>143688.53</v>
      </c>
      <c r="E231" s="31" t="n">
        <v>382033.89</v>
      </c>
      <c r="F231" s="31" t="n">
        <v>40666.48</v>
      </c>
      <c r="G231" s="31" t="n">
        <v>70801.01</v>
      </c>
      <c r="I231" s="32" t="n">
        <f aca="false">B231/B230-1</f>
        <v>0.0200269169406764</v>
      </c>
      <c r="J231" s="32" t="n">
        <f aca="false">C231/C230-1</f>
        <v>0.00515005354771292</v>
      </c>
      <c r="K231" s="32" t="n">
        <f aca="false">D231/D230-1</f>
        <v>0.03940904481028</v>
      </c>
      <c r="L231" s="32" t="n">
        <f aca="false">E231/E230-1</f>
        <v>0.0612171592147868</v>
      </c>
      <c r="M231" s="32" t="n">
        <f aca="false">F231/F230-1</f>
        <v>0.00485992023681847</v>
      </c>
      <c r="N231" s="32" t="n">
        <f aca="false">G231/G230-1</f>
        <v>0.0194659053995212</v>
      </c>
      <c r="P231" s="32" t="n">
        <f aca="false">B231/MAX($B$5:B231)-1</f>
        <v>0</v>
      </c>
      <c r="Q231" s="32" t="n">
        <f aca="false">C231/MAX($C$5:C231)-1</f>
        <v>0</v>
      </c>
      <c r="R231" s="32" t="n">
        <f aca="false">D231/MAX($D$5:D231)-1</f>
        <v>0</v>
      </c>
      <c r="S231" s="32" t="n">
        <f aca="false">E231/MAX($E$5:E231)-1</f>
        <v>0</v>
      </c>
      <c r="T231" s="32" t="n">
        <f aca="false">F231/MAX($F$5:F231)-1</f>
        <v>0</v>
      </c>
      <c r="U231" s="32" t="n">
        <f aca="false">G231/MAX($G$5:G231)-1</f>
        <v>0</v>
      </c>
    </row>
    <row r="232" customFormat="false" ht="15" hidden="false" customHeight="false" outlineLevel="0" collapsed="false">
      <c r="A232" s="30" t="n">
        <v>45627</v>
      </c>
      <c r="B232" s="33" t="n">
        <v>62047.13</v>
      </c>
      <c r="C232" s="33" t="n">
        <v>86255.56</v>
      </c>
      <c r="D232" s="33" t="n">
        <v>152822.5</v>
      </c>
      <c r="E232" s="33" t="n">
        <v>411338.27</v>
      </c>
      <c r="F232" s="33" t="n">
        <v>43524.87</v>
      </c>
      <c r="G232" s="33" t="n">
        <v>77223.56</v>
      </c>
      <c r="I232" s="32" t="n">
        <f aca="false">B232/B231-1</f>
        <v>0.0528088219449103</v>
      </c>
      <c r="J232" s="32" t="n">
        <f aca="false">C232/C231-1</f>
        <v>0.0557433263575127</v>
      </c>
      <c r="K232" s="32" t="n">
        <f aca="false">D232/D231-1</f>
        <v>0.06356784358501</v>
      </c>
      <c r="L232" s="32" t="n">
        <f aca="false">E232/E231-1</f>
        <v>0.0767062314811913</v>
      </c>
      <c r="M232" s="32" t="n">
        <f aca="false">F232/F231-1</f>
        <v>0.0702886013247275</v>
      </c>
      <c r="N232" s="32" t="n">
        <f aca="false">G232/G231-1</f>
        <v>0.0907126889856516</v>
      </c>
      <c r="P232" s="32" t="n">
        <f aca="false">B232/MAX($B$5:B232)-1</f>
        <v>0</v>
      </c>
      <c r="Q232" s="32" t="n">
        <f aca="false">C232/MAX($C$5:C232)-1</f>
        <v>0</v>
      </c>
      <c r="R232" s="32" t="n">
        <f aca="false">D232/MAX($D$5:D232)-1</f>
        <v>0</v>
      </c>
      <c r="S232" s="32" t="n">
        <f aca="false">E232/MAX($E$5:E232)-1</f>
        <v>0</v>
      </c>
      <c r="T232" s="32" t="n">
        <f aca="false">F232/MAX($F$5:F232)-1</f>
        <v>0</v>
      </c>
      <c r="U232" s="32" t="n">
        <f aca="false">G232/MAX($G$5:G232)-1</f>
        <v>0</v>
      </c>
    </row>
    <row r="233" customFormat="false" ht="15" hidden="false" customHeight="false" outlineLevel="0" collapsed="false">
      <c r="A233" s="30" t="n">
        <v>45658</v>
      </c>
      <c r="B233" s="31" t="n">
        <v>61563.14</v>
      </c>
      <c r="C233" s="31" t="n">
        <v>85358.61</v>
      </c>
      <c r="D233" s="31" t="n">
        <v>149323.26</v>
      </c>
      <c r="E233" s="31" t="n">
        <v>411192.76</v>
      </c>
      <c r="F233" s="31" t="n">
        <v>43052.24</v>
      </c>
      <c r="G233" s="31" t="n">
        <v>76633.51</v>
      </c>
      <c r="I233" s="32" t="n">
        <f aca="false">B233/B232-1</f>
        <v>-0.00780036079025726</v>
      </c>
      <c r="J233" s="32" t="n">
        <f aca="false">C233/C232-1</f>
        <v>-0.0103987499472498</v>
      </c>
      <c r="K233" s="32" t="n">
        <f aca="false">D233/D232-1</f>
        <v>-0.0228974136661813</v>
      </c>
      <c r="L233" s="32" t="n">
        <f aca="false">E233/E232-1</f>
        <v>-0.000353747780385216</v>
      </c>
      <c r="M233" s="32" t="n">
        <f aca="false">F233/F232-1</f>
        <v>-0.0108588492050637</v>
      </c>
      <c r="N233" s="32" t="n">
        <f aca="false">G233/G232-1</f>
        <v>-0.0076408028845083</v>
      </c>
      <c r="P233" s="32" t="n">
        <f aca="false">B233/MAX($B$5:B233)-1</f>
        <v>-0.00780036079025726</v>
      </c>
      <c r="Q233" s="32" t="n">
        <f aca="false">C233/MAX($C$5:C233)-1</f>
        <v>-0.0103987499472498</v>
      </c>
      <c r="R233" s="32" t="n">
        <f aca="false">D233/MAX($D$5:D233)-1</f>
        <v>-0.0228974136661813</v>
      </c>
      <c r="S233" s="32" t="n">
        <f aca="false">E233/MAX($E$5:E233)-1</f>
        <v>-0.000353747780385216</v>
      </c>
      <c r="T233" s="32" t="n">
        <f aca="false">F233/MAX($F$5:F233)-1</f>
        <v>-0.0108588492050637</v>
      </c>
      <c r="U233" s="32" t="n">
        <f aca="false">G233/MAX($G$5:G233)-1</f>
        <v>-0.0076408028845083</v>
      </c>
    </row>
    <row r="234" customFormat="false" ht="15" hidden="false" customHeight="false" outlineLevel="0" collapsed="false">
      <c r="A234" s="30" t="n">
        <v>45690</v>
      </c>
      <c r="B234" s="33" t="n">
        <v>64252.89</v>
      </c>
      <c r="C234" s="33" t="n">
        <v>89898.29</v>
      </c>
      <c r="D234" s="33" t="n">
        <v>159104.02</v>
      </c>
      <c r="E234" s="33" t="n">
        <v>443488.19</v>
      </c>
      <c r="F234" s="33" t="n">
        <v>44437.28</v>
      </c>
      <c r="G234" s="33" t="n">
        <v>78732.64</v>
      </c>
      <c r="I234" s="32" t="n">
        <f aca="false">B234/B233-1</f>
        <v>0.0436909163502706</v>
      </c>
      <c r="J234" s="32" t="n">
        <f aca="false">C234/C233-1</f>
        <v>0.0531836214296366</v>
      </c>
      <c r="K234" s="32" t="n">
        <f aca="false">D234/D233-1</f>
        <v>0.0655005790792405</v>
      </c>
      <c r="L234" s="32" t="n">
        <f aca="false">E234/E233-1</f>
        <v>0.0785408527134572</v>
      </c>
      <c r="M234" s="32" t="n">
        <f aca="false">F234/F233-1</f>
        <v>0.032171148353721</v>
      </c>
      <c r="N234" s="32" t="n">
        <f aca="false">G234/G233-1</f>
        <v>0.0273918028810112</v>
      </c>
      <c r="P234" s="32" t="n">
        <f aca="false">B234/MAX($B$5:B234)-1</f>
        <v>0</v>
      </c>
      <c r="Q234" s="32" t="n">
        <f aca="false">C234/MAX($C$5:C234)-1</f>
        <v>0</v>
      </c>
      <c r="R234" s="32" t="n">
        <f aca="false">D234/MAX($D$5:D234)-1</f>
        <v>0</v>
      </c>
      <c r="S234" s="32" t="n">
        <f aca="false">E234/MAX($E$5:E234)-1</f>
        <v>0</v>
      </c>
      <c r="T234" s="32" t="n">
        <f aca="false">F234/MAX($F$5:F234)-1</f>
        <v>0</v>
      </c>
      <c r="U234" s="32" t="n">
        <f aca="false">G234/MAX($G$5:G234)-1</f>
        <v>0</v>
      </c>
    </row>
    <row r="235" customFormat="false" ht="15" hidden="false" customHeight="false" outlineLevel="0" collapsed="false">
      <c r="A235" s="30" t="n">
        <v>45718</v>
      </c>
      <c r="B235" s="31" t="n">
        <v>63852.62</v>
      </c>
      <c r="C235" s="31" t="n">
        <v>90362.64</v>
      </c>
      <c r="D235" s="31" t="n">
        <v>160590.23</v>
      </c>
      <c r="E235" s="31" t="n">
        <v>451121.29</v>
      </c>
      <c r="F235" s="31" t="n">
        <v>43962.73</v>
      </c>
      <c r="G235" s="31" t="n">
        <v>77566.5</v>
      </c>
      <c r="I235" s="32" t="n">
        <f aca="false">B235/B234-1</f>
        <v>-0.00622960305754339</v>
      </c>
      <c r="J235" s="32" t="n">
        <f aca="false">C235/C234-1</f>
        <v>0.00516528178678377</v>
      </c>
      <c r="K235" s="32" t="n">
        <f aca="false">D235/D234-1</f>
        <v>0.00934112161339495</v>
      </c>
      <c r="L235" s="32" t="n">
        <f aca="false">E235/E234-1</f>
        <v>0.0172115068047245</v>
      </c>
      <c r="M235" s="32" t="n">
        <f aca="false">F235/F234-1</f>
        <v>-0.0106790964703509</v>
      </c>
      <c r="N235" s="32" t="n">
        <f aca="false">G235/G234-1</f>
        <v>-0.014811392073224</v>
      </c>
      <c r="P235" s="32" t="n">
        <f aca="false">B235/MAX($B$5:B235)-1</f>
        <v>-0.00622960305754339</v>
      </c>
      <c r="Q235" s="32" t="n">
        <f aca="false">C235/MAX($C$5:C235)-1</f>
        <v>0</v>
      </c>
      <c r="R235" s="32" t="n">
        <f aca="false">D235/MAX($D$5:D235)-1</f>
        <v>0</v>
      </c>
      <c r="S235" s="32" t="n">
        <f aca="false">E235/MAX($E$5:E235)-1</f>
        <v>0</v>
      </c>
      <c r="T235" s="32" t="n">
        <f aca="false">F235/MAX($F$5:F235)-1</f>
        <v>-0.0106790964703509</v>
      </c>
      <c r="U235" s="32" t="n">
        <f aca="false">G235/MAX($G$5:G235)-1</f>
        <v>-0.014811392073224</v>
      </c>
    </row>
    <row r="236" customFormat="false" ht="15" hidden="false" customHeight="false" outlineLevel="0" collapsed="false">
      <c r="A236" s="30" t="n">
        <v>45753</v>
      </c>
      <c r="B236" s="33" t="n">
        <v>61351.13</v>
      </c>
      <c r="C236" s="33" t="n">
        <v>88053.99</v>
      </c>
      <c r="D236" s="33" t="n">
        <v>157856.37</v>
      </c>
      <c r="E236" s="33" t="n">
        <v>452273.06</v>
      </c>
      <c r="F236" s="33" t="n">
        <v>40672.08</v>
      </c>
      <c r="G236" s="33" t="n">
        <v>70457.68</v>
      </c>
      <c r="I236" s="32" t="n">
        <f aca="false">B236/B235-1</f>
        <v>-0.0391759962238042</v>
      </c>
      <c r="J236" s="32" t="n">
        <f aca="false">C236/C235-1</f>
        <v>-0.0255487223480854</v>
      </c>
      <c r="K236" s="32" t="n">
        <f aca="false">D236/D235-1</f>
        <v>-0.0170238251729262</v>
      </c>
      <c r="L236" s="32" t="n">
        <f aca="false">E236/E235-1</f>
        <v>0.00255312712020306</v>
      </c>
      <c r="M236" s="32" t="n">
        <f aca="false">F236/F235-1</f>
        <v>-0.0748509021164063</v>
      </c>
      <c r="N236" s="32" t="n">
        <f aca="false">G236/G235-1</f>
        <v>-0.0916480697208203</v>
      </c>
      <c r="P236" s="32" t="n">
        <f aca="false">B236/MAX($B$5:B236)-1</f>
        <v>-0.0451615483754895</v>
      </c>
      <c r="Q236" s="32" t="n">
        <f aca="false">C236/MAX($C$5:C236)-1</f>
        <v>-0.0255487223480854</v>
      </c>
      <c r="R236" s="32" t="n">
        <f aca="false">D236/MAX($D$5:D236)-1</f>
        <v>-0.0170238251729262</v>
      </c>
      <c r="S236" s="32" t="n">
        <f aca="false">E236/MAX($E$5:E236)-1</f>
        <v>0</v>
      </c>
      <c r="T236" s="32" t="n">
        <f aca="false">F236/MAX($F$5:F236)-1</f>
        <v>-0.0847306585821633</v>
      </c>
      <c r="U236" s="32" t="n">
        <f aca="false">G236/MAX($G$5:G236)-1</f>
        <v>-0.105102026300655</v>
      </c>
    </row>
    <row r="237" customFormat="false" ht="15" hidden="false" customHeight="false" outlineLevel="0" collapsed="false">
      <c r="A237" s="30" t="n">
        <v>45781</v>
      </c>
      <c r="B237" s="31" t="n">
        <v>59687.47</v>
      </c>
      <c r="C237" s="31" t="n">
        <v>85428.87</v>
      </c>
      <c r="D237" s="31" t="n">
        <v>144539.92</v>
      </c>
      <c r="E237" s="31" t="n">
        <v>429841.38</v>
      </c>
      <c r="F237" s="31" t="n">
        <v>39032.82</v>
      </c>
      <c r="G237" s="31" t="n">
        <v>66542.53</v>
      </c>
      <c r="I237" s="32" t="n">
        <f aca="false">B237/B236-1</f>
        <v>-0.0271170229464396</v>
      </c>
      <c r="J237" s="32" t="n">
        <f aca="false">C237/C236-1</f>
        <v>-0.0298126183719785</v>
      </c>
      <c r="K237" s="32" t="n">
        <f aca="false">D237/D236-1</f>
        <v>-0.0843580148206878</v>
      </c>
      <c r="L237" s="32" t="n">
        <f aca="false">E237/E236-1</f>
        <v>-0.0495976479341926</v>
      </c>
      <c r="M237" s="32" t="n">
        <f aca="false">F237/F236-1</f>
        <v>-0.0403043070332277</v>
      </c>
      <c r="N237" s="32" t="n">
        <f aca="false">G237/G236-1</f>
        <v>-0.0555673987562463</v>
      </c>
      <c r="P237" s="32" t="n">
        <f aca="false">B237/MAX($B$5:B237)-1</f>
        <v>-0.0710539245783342</v>
      </c>
      <c r="Q237" s="32" t="n">
        <f aca="false">C237/MAX($C$5:C237)-1</f>
        <v>-0.0545996664108087</v>
      </c>
      <c r="R237" s="32" t="n">
        <f aca="false">D237/MAX($D$5:D237)-1</f>
        <v>-0.0999457438973715</v>
      </c>
      <c r="S237" s="32" t="n">
        <f aca="false">E237/MAX($E$5:E237)-1</f>
        <v>-0.0495976479341926</v>
      </c>
      <c r="T237" s="32" t="n">
        <f aca="false">F237/MAX($F$5:F237)-1</f>
        <v>-0.121619955136768</v>
      </c>
      <c r="U237" s="32" t="n">
        <f aca="false">G237/MAX($G$5:G237)-1</f>
        <v>-0.154829178851363</v>
      </c>
    </row>
    <row r="238" customFormat="false" ht="15" hidden="false" customHeight="false" outlineLevel="0" collapsed="false">
      <c r="A238" s="30" t="n">
        <v>45809</v>
      </c>
      <c r="B238" s="33" t="n">
        <v>62233.9</v>
      </c>
      <c r="C238" s="33" t="n">
        <v>89614.46</v>
      </c>
      <c r="D238" s="33" t="n">
        <v>153720.87</v>
      </c>
      <c r="E238" s="33" t="n">
        <v>463864.69</v>
      </c>
      <c r="F238" s="33" t="n">
        <v>41408.16</v>
      </c>
      <c r="G238" s="33" t="n">
        <v>70939.01</v>
      </c>
      <c r="I238" s="32" t="n">
        <f aca="false">B238/B237-1</f>
        <v>0.0426627230137246</v>
      </c>
      <c r="J238" s="32" t="n">
        <f aca="false">C238/C237-1</f>
        <v>0.048995029432088</v>
      </c>
      <c r="K238" s="32" t="n">
        <f aca="false">D238/D237-1</f>
        <v>0.0635184383663696</v>
      </c>
      <c r="L238" s="32" t="n">
        <f aca="false">E238/E237-1</f>
        <v>0.0791531750619263</v>
      </c>
      <c r="M238" s="32" t="n">
        <f aca="false">F238/F237-1</f>
        <v>0.0608549420718258</v>
      </c>
      <c r="N238" s="32" t="n">
        <f aca="false">G238/G237-1</f>
        <v>0.0660702260644432</v>
      </c>
      <c r="P238" s="32" t="n">
        <f aca="false">B238/MAX($B$5:B238)-1</f>
        <v>-0.031422555467933</v>
      </c>
      <c r="Q238" s="32" t="n">
        <f aca="false">C238/MAX($C$5:C238)-1</f>
        <v>-0.00827974924150066</v>
      </c>
      <c r="R238" s="32" t="n">
        <f aca="false">D238/MAX($D$5:D238)-1</f>
        <v>-0.0427757031047282</v>
      </c>
      <c r="S238" s="32" t="n">
        <f aca="false">E238/MAX($E$5:E238)-1</f>
        <v>0</v>
      </c>
      <c r="T238" s="32" t="n">
        <f aca="false">F238/MAX($F$5:F238)-1</f>
        <v>-0.0681661883895683</v>
      </c>
      <c r="U238" s="32" t="n">
        <f aca="false">G238/MAX($G$5:G238)-1</f>
        <v>-0.0989885516350018</v>
      </c>
    </row>
    <row r="239" customFormat="false" ht="15" hidden="false" customHeight="false" outlineLevel="0" collapsed="false">
      <c r="A239" s="30" t="n">
        <v>45844</v>
      </c>
      <c r="B239" s="31" t="n">
        <v>62209.79</v>
      </c>
      <c r="C239" s="31" t="n">
        <v>90900.56</v>
      </c>
      <c r="D239" s="31" t="n">
        <v>152999.29</v>
      </c>
      <c r="E239" s="31" t="n">
        <v>461199.65</v>
      </c>
      <c r="F239" s="31" t="n">
        <v>41870.49</v>
      </c>
      <c r="G239" s="31" t="n">
        <v>72118.83</v>
      </c>
      <c r="I239" s="32" t="n">
        <f aca="false">B239/B238-1</f>
        <v>-0.000387409434407959</v>
      </c>
      <c r="J239" s="32" t="n">
        <f aca="false">C239/C238-1</f>
        <v>0.0143514785448686</v>
      </c>
      <c r="K239" s="32" t="n">
        <f aca="false">D239/D238-1</f>
        <v>-0.00469409261084708</v>
      </c>
      <c r="L239" s="32" t="n">
        <f aca="false">E239/E238-1</f>
        <v>-0.00574529611210539</v>
      </c>
      <c r="M239" s="32" t="n">
        <f aca="false">F239/F238-1</f>
        <v>0.0111651906290933</v>
      </c>
      <c r="N239" s="32" t="n">
        <f aca="false">G239/G238-1</f>
        <v>0.0166314697653662</v>
      </c>
      <c r="P239" s="32" t="n">
        <f aca="false">B239/MAX($B$5:B239)-1</f>
        <v>-0.0317977915078995</v>
      </c>
      <c r="Q239" s="32" t="n">
        <f aca="false">C239/MAX($C$5:C239)-1</f>
        <v>0</v>
      </c>
      <c r="R239" s="32" t="n">
        <f aca="false">D239/MAX($D$5:D239)-1</f>
        <v>-0.0472690026037076</v>
      </c>
      <c r="S239" s="32" t="n">
        <f aca="false">E239/MAX($E$5:E239)-1</f>
        <v>-0.00574529611210539</v>
      </c>
      <c r="T239" s="32" t="n">
        <f aca="false">F239/MAX($F$5:F239)-1</f>
        <v>-0.0577620862483033</v>
      </c>
      <c r="U239" s="32" t="n">
        <f aca="false">G239/MAX($G$5:G239)-1</f>
        <v>-0.0840034069732706</v>
      </c>
    </row>
    <row r="240" customFormat="false" ht="15" hidden="false" customHeight="false" outlineLevel="0" collapsed="false">
      <c r="A240" s="30" t="n">
        <v>45872</v>
      </c>
      <c r="B240" s="33" t="n">
        <v>64356.92</v>
      </c>
      <c r="C240" s="33" t="n">
        <v>93964.59</v>
      </c>
      <c r="D240" s="33" t="n">
        <v>146421.11</v>
      </c>
      <c r="E240" s="33" t="n">
        <v>410020.43</v>
      </c>
      <c r="F240" s="33" t="n">
        <v>43436.01</v>
      </c>
      <c r="G240" s="33" t="n">
        <v>75498.12</v>
      </c>
      <c r="I240" s="32" t="n">
        <f aca="false">B240/B239-1</f>
        <v>0.0345143425174719</v>
      </c>
      <c r="J240" s="32" t="n">
        <f aca="false">C240/C239-1</f>
        <v>0.0337074931111536</v>
      </c>
      <c r="K240" s="32" t="n">
        <f aca="false">D240/D239-1</f>
        <v>-0.0429948400414147</v>
      </c>
      <c r="L240" s="32" t="n">
        <f aca="false">E240/E239-1</f>
        <v>-0.110969771984866</v>
      </c>
      <c r="M240" s="32" t="n">
        <f aca="false">F240/F239-1</f>
        <v>0.037389579152286</v>
      </c>
      <c r="N240" s="32" t="n">
        <f aca="false">G240/G239-1</f>
        <v>0.046857249348055</v>
      </c>
      <c r="P240" s="32" t="n">
        <f aca="false">B240/MAX($B$5:B240)-1</f>
        <v>0</v>
      </c>
      <c r="Q240" s="32" t="n">
        <f aca="false">C240/MAX($C$5:C240)-1</f>
        <v>0</v>
      </c>
      <c r="R240" s="32" t="n">
        <f aca="false">D240/MAX($D$5:D240)-1</f>
        <v>-0.0882315194392587</v>
      </c>
      <c r="S240" s="32" t="n">
        <f aca="false">E240/MAX($E$5:E240)-1</f>
        <v>-0.116077513897426</v>
      </c>
      <c r="T240" s="32" t="n">
        <f aca="false">F240/MAX($F$5:F240)-1</f>
        <v>-0.0225322071917993</v>
      </c>
      <c r="U240" s="32" t="n">
        <f aca="false">G240/MAX($G$5:G240)-1</f>
        <v>-0.0410823262118482</v>
      </c>
    </row>
    <row r="241" customFormat="false" ht="15" hidden="false" customHeight="false" outlineLevel="0" collapsed="false">
      <c r="A241" s="30" t="n">
        <v>45907</v>
      </c>
      <c r="B241" s="31" t="n">
        <v>65123.32</v>
      </c>
      <c r="C241" s="31" t="n">
        <v>95809.28</v>
      </c>
      <c r="D241" s="31" t="n">
        <v>147262.86</v>
      </c>
      <c r="E241" s="31" t="n">
        <v>416090.84</v>
      </c>
      <c r="F241" s="31" t="n">
        <v>43799.42</v>
      </c>
      <c r="G241" s="31" t="n">
        <v>75623.43</v>
      </c>
      <c r="I241" s="32" t="n">
        <f aca="false">B241/B240-1</f>
        <v>0.0119085872972169</v>
      </c>
      <c r="J241" s="32" t="n">
        <f aca="false">C241/C240-1</f>
        <v>0.0196317570267694</v>
      </c>
      <c r="K241" s="32" t="n">
        <f aca="false">D241/D240-1</f>
        <v>0.00574882952328393</v>
      </c>
      <c r="L241" s="32" t="n">
        <f aca="false">E241/E240-1</f>
        <v>0.0148051403194716</v>
      </c>
      <c r="M241" s="32" t="n">
        <f aca="false">F241/F240-1</f>
        <v>0.00836656037237304</v>
      </c>
      <c r="N241" s="32" t="n">
        <f aca="false">G241/G240-1</f>
        <v>0.00165977642886994</v>
      </c>
      <c r="P241" s="32" t="n">
        <f aca="false">B241/MAX($B$5:B241)-1</f>
        <v>0</v>
      </c>
      <c r="Q241" s="32" t="n">
        <f aca="false">C241/MAX($C$5:C241)-1</f>
        <v>0</v>
      </c>
      <c r="R241" s="32" t="n">
        <f aca="false">D241/MAX($D$5:D241)-1</f>
        <v>-0.0829899178798114</v>
      </c>
      <c r="S241" s="32" t="n">
        <f aca="false">E241/MAX($E$5:E241)-1</f>
        <v>-0.102990917459141</v>
      </c>
      <c r="T241" s="32" t="n">
        <f aca="false">F241/MAX($F$5:F241)-1</f>
        <v>-0.0143541638912192</v>
      </c>
      <c r="U241" s="32" t="n">
        <f aca="false">G241/MAX($G$5:G241)-1</f>
        <v>-0.0394907372596678</v>
      </c>
    </row>
    <row r="242" customFormat="false" ht="15" hidden="false" customHeight="false" outlineLevel="0" collapsed="false">
      <c r="A242" s="30" t="n">
        <v>45935</v>
      </c>
      <c r="B242" s="33" t="n">
        <v>68435.4</v>
      </c>
      <c r="C242" s="33" t="n">
        <v>98483.26</v>
      </c>
      <c r="D242" s="33" t="n">
        <v>156294.61</v>
      </c>
      <c r="E242" s="33" t="n">
        <v>439658.99</v>
      </c>
      <c r="F242" s="33" t="n">
        <v>44979.77</v>
      </c>
      <c r="G242" s="33" t="n">
        <v>77825.03</v>
      </c>
      <c r="I242" s="32" t="n">
        <f aca="false">B242/B241-1</f>
        <v>0.0508585864479882</v>
      </c>
      <c r="J242" s="32" t="n">
        <f aca="false">C242/C241-1</f>
        <v>0.0279094050179689</v>
      </c>
      <c r="K242" s="32" t="n">
        <f aca="false">D242/D241-1</f>
        <v>0.0613308066949128</v>
      </c>
      <c r="L242" s="32" t="n">
        <f aca="false">E242/E241-1</f>
        <v>0.0566418381140041</v>
      </c>
      <c r="M242" s="32" t="n">
        <f aca="false">F242/F241-1</f>
        <v>0.0269489869957182</v>
      </c>
      <c r="N242" s="32" t="n">
        <f aca="false">G242/G241-1</f>
        <v>0.0291126705043663</v>
      </c>
      <c r="P242" s="32" t="n">
        <f aca="false">B242/MAX($B$5:B242)-1</f>
        <v>0</v>
      </c>
      <c r="Q242" s="32" t="n">
        <f aca="false">C242/MAX($C$5:C242)-1</f>
        <v>0</v>
      </c>
      <c r="R242" s="32" t="n">
        <f aca="false">D242/MAX($D$5:D242)-1</f>
        <v>-0.0267489497960121</v>
      </c>
      <c r="S242" s="32" t="n">
        <f aca="false">E242/MAX($E$5:E242)-1</f>
        <v>-0.0521826742190702</v>
      </c>
      <c r="T242" s="32" t="n">
        <f aca="false">F242/MAX($F$5:F242)-1</f>
        <v>0</v>
      </c>
      <c r="U242" s="32" t="n">
        <f aca="false">G242/MAX($G$5:G242)-1</f>
        <v>-0.0115277475771167</v>
      </c>
    </row>
    <row r="243" customFormat="false" ht="15" hidden="false" customHeight="false" outlineLevel="0" collapsed="false">
      <c r="A243" s="30" t="n">
        <v>45963</v>
      </c>
      <c r="B243" s="31" t="n">
        <v>71546.4</v>
      </c>
      <c r="C243" s="31" t="n">
        <v>103798.07</v>
      </c>
      <c r="D243" s="31" t="n">
        <v>164213.48</v>
      </c>
      <c r="E243" s="31" t="n">
        <v>459201.91</v>
      </c>
      <c r="F243" s="31" t="n">
        <v>46634.85</v>
      </c>
      <c r="G243" s="31" t="n">
        <v>80931.55</v>
      </c>
      <c r="I243" s="32" t="n">
        <f aca="false">B243/B242-1</f>
        <v>0.0454589291507028</v>
      </c>
      <c r="J243" s="32" t="n">
        <f aca="false">C243/C242-1</f>
        <v>0.0539666335172091</v>
      </c>
      <c r="K243" s="32" t="n">
        <f aca="false">D243/D242-1</f>
        <v>0.0506663025679519</v>
      </c>
      <c r="L243" s="32" t="n">
        <f aca="false">E243/E242-1</f>
        <v>0.0444501771702655</v>
      </c>
      <c r="M243" s="32" t="n">
        <f aca="false">F243/F242-1</f>
        <v>0.036796097445585</v>
      </c>
      <c r="N243" s="32" t="n">
        <f aca="false">G243/G242-1</f>
        <v>0.039916720880159</v>
      </c>
      <c r="P243" s="32" t="n">
        <f aca="false">B243/MAX($B$5:B243)-1</f>
        <v>0</v>
      </c>
      <c r="Q243" s="32" t="n">
        <f aca="false">C243/MAX($C$5:C243)-1</f>
        <v>0</v>
      </c>
      <c r="R243" s="32" t="n">
        <f aca="false">D243/MAX($D$5:D243)-1</f>
        <v>0</v>
      </c>
      <c r="S243" s="32" t="n">
        <f aca="false">E243/MAX($E$5:E243)-1</f>
        <v>-0.0100520261630607</v>
      </c>
      <c r="T243" s="32" t="n">
        <f aca="false">F243/MAX($F$5:F243)-1</f>
        <v>0</v>
      </c>
      <c r="U243" s="32" t="n">
        <f aca="false">G243/MAX($G$5:G243)-1</f>
        <v>0</v>
      </c>
    </row>
    <row r="244" customFormat="false" ht="15" hidden="false" customHeight="false" outlineLevel="0" collapsed="false">
      <c r="A244" s="30" t="n">
        <v>45998</v>
      </c>
      <c r="B244" s="33" t="n">
        <v>72501.45</v>
      </c>
      <c r="C244" s="33" t="n">
        <v>104690.73</v>
      </c>
      <c r="D244" s="33" t="n">
        <v>169205.78</v>
      </c>
      <c r="E244" s="33" t="n">
        <v>477835.27</v>
      </c>
      <c r="F244" s="33" t="n">
        <v>46635.96</v>
      </c>
      <c r="G244" s="33" t="n">
        <v>81041.01</v>
      </c>
      <c r="I244" s="32" t="n">
        <f aca="false">B244/B243-1</f>
        <v>0.0133486800174432</v>
      </c>
      <c r="J244" s="32" t="n">
        <f aca="false">C244/C243-1</f>
        <v>0.00859996722482403</v>
      </c>
      <c r="K244" s="32" t="n">
        <f aca="false">D244/D243-1</f>
        <v>0.0304012800897953</v>
      </c>
      <c r="L244" s="32" t="n">
        <f aca="false">E244/E243-1</f>
        <v>0.0405777057852395</v>
      </c>
      <c r="M244" s="32" t="n">
        <f aca="false">F244/F243-1</f>
        <v>2.38019421099356E-005</v>
      </c>
      <c r="N244" s="32" t="n">
        <f aca="false">G244/G243-1</f>
        <v>0.00135250097149986</v>
      </c>
      <c r="P244" s="32" t="n">
        <f aca="false">B244/MAX($B$5:B244)-1</f>
        <v>0</v>
      </c>
      <c r="Q244" s="32" t="n">
        <f aca="false">C244/MAX($C$5:C244)-1</f>
        <v>0</v>
      </c>
      <c r="R244" s="32" t="n">
        <f aca="false">D244/MAX($D$5:D244)-1</f>
        <v>0</v>
      </c>
      <c r="S244" s="32" t="n">
        <f aca="false">E244/MAX($E$5:E244)-1</f>
        <v>0</v>
      </c>
      <c r="T244" s="32" t="n">
        <f aca="false">F244/MAX($F$5:F244)-1</f>
        <v>0</v>
      </c>
      <c r="U244" s="32" t="n">
        <f aca="false">G244/MAX($G$5:G244)-1</f>
        <v>0</v>
      </c>
    </row>
    <row r="245" customFormat="false" ht="15" hidden="false" customHeight="false" outlineLevel="0" collapsed="false">
      <c r="A245" s="30" t="n">
        <v>46023</v>
      </c>
      <c r="B245" s="31" t="n">
        <v>72471.66</v>
      </c>
      <c r="C245" s="31" t="n">
        <v>101402.36</v>
      </c>
      <c r="D245" s="31" t="n">
        <v>168572.74</v>
      </c>
      <c r="E245" s="31" t="n">
        <v>478718.06</v>
      </c>
      <c r="F245" s="31" t="n">
        <v>46370.84</v>
      </c>
      <c r="G245" s="31" t="n">
        <v>79816.11</v>
      </c>
      <c r="I245" s="32" t="n">
        <f aca="false">B245/B244-1</f>
        <v>-0.000410888333957415</v>
      </c>
      <c r="J245" s="32" t="n">
        <f aca="false">C245/C244-1</f>
        <v>-0.031410326396616</v>
      </c>
      <c r="K245" s="32" t="n">
        <f aca="false">D245/D244-1</f>
        <v>-0.00374124335468928</v>
      </c>
      <c r="L245" s="32" t="n">
        <f aca="false">E245/E244-1</f>
        <v>0.00184747768828353</v>
      </c>
      <c r="M245" s="32" t="n">
        <f aca="false">F245/F244-1</f>
        <v>-0.00568488351049279</v>
      </c>
      <c r="N245" s="32" t="n">
        <f aca="false">G245/G244-1</f>
        <v>-0.0151145697715267</v>
      </c>
      <c r="P245" s="32" t="n">
        <f aca="false">B245/MAX($B$5:B245)-1</f>
        <v>-0.000410888333957415</v>
      </c>
      <c r="Q245" s="32" t="n">
        <f aca="false">C245/MAX($C$5:C245)-1</f>
        <v>-0.031410326396616</v>
      </c>
      <c r="R245" s="32" t="n">
        <f aca="false">D245/MAX($D$5:D245)-1</f>
        <v>-0.00374124335468928</v>
      </c>
      <c r="S245" s="32" t="n">
        <f aca="false">E245/MAX($E$5:E245)-1</f>
        <v>0</v>
      </c>
      <c r="T245" s="32" t="n">
        <f aca="false">F245/MAX($F$5:F245)-1</f>
        <v>-0.00568488351049279</v>
      </c>
      <c r="U245" s="32" t="n">
        <f aca="false">G245/MAX($G$5:G245)-1</f>
        <v>-0.0151145697715267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7" min="2" style="0" width="14"/>
    <col collapsed="false" customWidth="true" hidden="false" outlineLevel="0" max="22" min="9" style="0" width="17"/>
  </cols>
  <sheetData>
    <row r="1" customFormat="false" ht="24" hidden="false" customHeight="true" outlineLevel="0" collapsed="false">
      <c r="A1" s="1" t="s">
        <v>41</v>
      </c>
    </row>
    <row r="2" customFormat="false" ht="15" hidden="false" customHeight="false" outlineLevel="0" collapsed="false">
      <c r="A2" s="2" t="s">
        <v>42</v>
      </c>
    </row>
    <row r="3" customFormat="false" ht="15" hidden="false" customHeight="false" outlineLevel="0" collapsed="false">
      <c r="A3" s="27" t="s">
        <v>27</v>
      </c>
    </row>
    <row r="4" customFormat="false" ht="15" hidden="false" customHeight="false" outlineLevel="0" collapsed="false">
      <c r="A4" s="28" t="s">
        <v>28</v>
      </c>
      <c r="B4" s="7" t="s">
        <v>6</v>
      </c>
      <c r="C4" s="22" t="s">
        <v>20</v>
      </c>
      <c r="D4" s="24" t="s">
        <v>22</v>
      </c>
      <c r="E4" s="26" t="s">
        <v>24</v>
      </c>
      <c r="F4" s="8" t="s">
        <v>7</v>
      </c>
      <c r="G4" s="9" t="s">
        <v>8</v>
      </c>
      <c r="I4" s="29" t="s">
        <v>29</v>
      </c>
      <c r="J4" s="29" t="s">
        <v>30</v>
      </c>
      <c r="K4" s="29" t="s">
        <v>31</v>
      </c>
      <c r="L4" s="29" t="s">
        <v>32</v>
      </c>
      <c r="M4" s="29" t="s">
        <v>33</v>
      </c>
      <c r="N4" s="29" t="s">
        <v>34</v>
      </c>
      <c r="P4" s="29" t="s">
        <v>35</v>
      </c>
      <c r="Q4" s="29" t="s">
        <v>36</v>
      </c>
      <c r="R4" s="29" t="s">
        <v>37</v>
      </c>
      <c r="S4" s="29" t="s">
        <v>38</v>
      </c>
      <c r="T4" s="29" t="s">
        <v>39</v>
      </c>
      <c r="U4" s="29" t="s">
        <v>40</v>
      </c>
    </row>
    <row r="5" customFormat="false" ht="15" hidden="false" customHeight="false" outlineLevel="0" collapsed="false">
      <c r="A5" s="30" t="n">
        <v>44927</v>
      </c>
      <c r="B5" s="31" t="n">
        <v>10000</v>
      </c>
      <c r="C5" s="31" t="n">
        <v>10000</v>
      </c>
      <c r="D5" s="31" t="n">
        <v>10000</v>
      </c>
      <c r="E5" s="31" t="n">
        <v>10000</v>
      </c>
      <c r="F5" s="31" t="n">
        <v>10000</v>
      </c>
      <c r="G5" s="31" t="n">
        <v>10000</v>
      </c>
      <c r="I5" s="32"/>
      <c r="J5" s="32"/>
      <c r="K5" s="32"/>
      <c r="L5" s="32"/>
      <c r="M5" s="32"/>
      <c r="N5" s="32"/>
      <c r="P5" s="32" t="n">
        <f aca="false">B5/MAX($B$5:B5)-1</f>
        <v>0</v>
      </c>
      <c r="Q5" s="32" t="n">
        <f aca="false">C5/MAX($C$5:C5)-1</f>
        <v>0</v>
      </c>
      <c r="R5" s="32" t="n">
        <f aca="false">D5/MAX($D$5:D5)-1</f>
        <v>0</v>
      </c>
      <c r="S5" s="32" t="n">
        <f aca="false">E5/MAX($E$5:E5)-1</f>
        <v>0</v>
      </c>
      <c r="T5" s="32" t="n">
        <f aca="false">F5/MAX($F$5:F5)-1</f>
        <v>0</v>
      </c>
      <c r="U5" s="32" t="n">
        <f aca="false">G5/MAX($G$5:G5)-1</f>
        <v>0</v>
      </c>
    </row>
    <row r="6" customFormat="false" ht="15" hidden="false" customHeight="false" outlineLevel="0" collapsed="false">
      <c r="A6" s="30" t="n">
        <v>44962</v>
      </c>
      <c r="B6" s="33" t="n">
        <v>10545.44</v>
      </c>
      <c r="C6" s="33" t="n">
        <v>10613.42</v>
      </c>
      <c r="D6" s="33" t="n">
        <v>10841.38</v>
      </c>
      <c r="E6" s="33" t="n">
        <v>11067.38</v>
      </c>
      <c r="F6" s="33" t="n">
        <v>10569.31</v>
      </c>
      <c r="G6" s="33" t="n">
        <v>10463.89</v>
      </c>
      <c r="I6" s="32" t="n">
        <f aca="false">B6/B5-1</f>
        <v>0.0545440000000002</v>
      </c>
      <c r="J6" s="32" t="n">
        <f aca="false">C6/C5-1</f>
        <v>0.061342</v>
      </c>
      <c r="K6" s="32" t="n">
        <f aca="false">D6/D5-1</f>
        <v>0.0841379999999998</v>
      </c>
      <c r="L6" s="32" t="n">
        <f aca="false">E6/E5-1</f>
        <v>0.106738</v>
      </c>
      <c r="M6" s="32" t="n">
        <f aca="false">F6/F5-1</f>
        <v>0.0569309999999998</v>
      </c>
      <c r="N6" s="32" t="n">
        <f aca="false">G6/G5-1</f>
        <v>0.046389</v>
      </c>
      <c r="P6" s="32" t="n">
        <f aca="false">B6/MAX($B$5:B6)-1</f>
        <v>0</v>
      </c>
      <c r="Q6" s="32" t="n">
        <f aca="false">C6/MAX($C$5:C6)-1</f>
        <v>0</v>
      </c>
      <c r="R6" s="32" t="n">
        <f aca="false">D6/MAX($D$5:D6)-1</f>
        <v>0</v>
      </c>
      <c r="S6" s="32" t="n">
        <f aca="false">E6/MAX($E$5:E6)-1</f>
        <v>0</v>
      </c>
      <c r="T6" s="32" t="n">
        <f aca="false">F6/MAX($F$5:F6)-1</f>
        <v>0</v>
      </c>
      <c r="U6" s="32" t="n">
        <f aca="false">G6/MAX($G$5:G6)-1</f>
        <v>0</v>
      </c>
    </row>
    <row r="7" customFormat="false" ht="15" hidden="false" customHeight="false" outlineLevel="0" collapsed="false">
      <c r="A7" s="30" t="n">
        <v>44990</v>
      </c>
      <c r="B7" s="31" t="n">
        <v>10417.56</v>
      </c>
      <c r="C7" s="31" t="n">
        <v>10478.47</v>
      </c>
      <c r="D7" s="31" t="n">
        <v>10937.97</v>
      </c>
      <c r="E7" s="31" t="n">
        <v>11183.86</v>
      </c>
      <c r="F7" s="31" t="n">
        <v>10480.92</v>
      </c>
      <c r="G7" s="31" t="n">
        <v>10413.69</v>
      </c>
      <c r="I7" s="32" t="n">
        <f aca="false">B7/B6-1</f>
        <v>-0.0121265684504394</v>
      </c>
      <c r="J7" s="32" t="n">
        <f aca="false">C7/C6-1</f>
        <v>-0.0127150343621567</v>
      </c>
      <c r="K7" s="32" t="n">
        <f aca="false">D7/D6-1</f>
        <v>0.00890938238489936</v>
      </c>
      <c r="L7" s="32" t="n">
        <f aca="false">E7/E6-1</f>
        <v>0.0105246228104576</v>
      </c>
      <c r="M7" s="32" t="n">
        <f aca="false">F7/F6-1</f>
        <v>-0.00836289218501485</v>
      </c>
      <c r="N7" s="32" t="n">
        <f aca="false">G7/G6-1</f>
        <v>-0.00479745104354101</v>
      </c>
      <c r="P7" s="32" t="n">
        <f aca="false">B7/MAX($B$5:B7)-1</f>
        <v>-0.0121265684504394</v>
      </c>
      <c r="Q7" s="32" t="n">
        <f aca="false">C7/MAX($C$5:C7)-1</f>
        <v>-0.0127150343621567</v>
      </c>
      <c r="R7" s="32" t="n">
        <f aca="false">D7/MAX($D$5:D7)-1</f>
        <v>0</v>
      </c>
      <c r="S7" s="32" t="n">
        <f aca="false">E7/MAX($E$5:E7)-1</f>
        <v>0</v>
      </c>
      <c r="T7" s="32" t="n">
        <f aca="false">F7/MAX($F$5:F7)-1</f>
        <v>-0.00836289218501485</v>
      </c>
      <c r="U7" s="32" t="n">
        <f aca="false">G7/MAX($G$5:G7)-1</f>
        <v>-0.00479745104354101</v>
      </c>
    </row>
    <row r="8" customFormat="false" ht="15" hidden="false" customHeight="false" outlineLevel="0" collapsed="false">
      <c r="A8" s="30" t="n">
        <v>45018</v>
      </c>
      <c r="B8" s="33" t="n">
        <v>10483.14</v>
      </c>
      <c r="C8" s="33" t="n">
        <v>10662.62</v>
      </c>
      <c r="D8" s="33" t="n">
        <v>11293.09</v>
      </c>
      <c r="E8" s="33" t="n">
        <v>11363.05</v>
      </c>
      <c r="F8" s="33" t="n">
        <v>10484.18</v>
      </c>
      <c r="G8" s="33" t="n">
        <v>10541.27</v>
      </c>
      <c r="I8" s="32" t="n">
        <f aca="false">B8/B7-1</f>
        <v>0.00629514012878252</v>
      </c>
      <c r="J8" s="32" t="n">
        <f aca="false">C8/C7-1</f>
        <v>0.0175741305744066</v>
      </c>
      <c r="K8" s="32" t="n">
        <f aca="false">D8/D7-1</f>
        <v>0.0324667191444117</v>
      </c>
      <c r="L8" s="32" t="n">
        <f aca="false">E8/E7-1</f>
        <v>0.0160221962721276</v>
      </c>
      <c r="M8" s="32" t="n">
        <f aca="false">F8/F7-1</f>
        <v>0.00031104139712923</v>
      </c>
      <c r="N8" s="32" t="n">
        <f aca="false">G8/G7-1</f>
        <v>0.0122511808974533</v>
      </c>
      <c r="P8" s="32" t="n">
        <f aca="false">B8/MAX($B$5:B8)-1</f>
        <v>-0.00590776676933358</v>
      </c>
      <c r="Q8" s="32" t="n">
        <f aca="false">C8/MAX($C$5:C8)-1</f>
        <v>0</v>
      </c>
      <c r="R8" s="32" t="n">
        <f aca="false">D8/MAX($D$5:D8)-1</f>
        <v>0</v>
      </c>
      <c r="S8" s="32" t="n">
        <f aca="false">E8/MAX($E$5:E8)-1</f>
        <v>0</v>
      </c>
      <c r="T8" s="32" t="n">
        <f aca="false">F8/MAX($F$5:F8)-1</f>
        <v>-0.00805445199355481</v>
      </c>
      <c r="U8" s="32" t="n">
        <f aca="false">G8/MAX($G$5:G8)-1</f>
        <v>0</v>
      </c>
    </row>
    <row r="9" customFormat="false" ht="15" hidden="false" customHeight="false" outlineLevel="0" collapsed="false">
      <c r="A9" s="30" t="n">
        <v>45053</v>
      </c>
      <c r="B9" s="31" t="n">
        <v>10498.29</v>
      </c>
      <c r="C9" s="31" t="n">
        <v>10712.14</v>
      </c>
      <c r="D9" s="31" t="n">
        <v>11500.38</v>
      </c>
      <c r="E9" s="31" t="n">
        <v>11682.87</v>
      </c>
      <c r="F9" s="31" t="n">
        <v>10513.42</v>
      </c>
      <c r="G9" s="31" t="n">
        <v>10601.84</v>
      </c>
      <c r="I9" s="32" t="n">
        <f aca="false">B9/B8-1</f>
        <v>0.00144517768531194</v>
      </c>
      <c r="J9" s="32" t="n">
        <f aca="false">C9/C8-1</f>
        <v>0.00464426191686451</v>
      </c>
      <c r="K9" s="32" t="n">
        <f aca="false">D9/D8-1</f>
        <v>0.0183554722401043</v>
      </c>
      <c r="L9" s="32" t="n">
        <f aca="false">E9/E8-1</f>
        <v>0.0281456123135955</v>
      </c>
      <c r="M9" s="32" t="n">
        <f aca="false">F9/F8-1</f>
        <v>0.0027889639437706</v>
      </c>
      <c r="N9" s="32" t="n">
        <f aca="false">G9/G8-1</f>
        <v>0.00574598696362005</v>
      </c>
      <c r="P9" s="32" t="n">
        <f aca="false">B9/MAX($B$5:B9)-1</f>
        <v>-0.00447112685672668</v>
      </c>
      <c r="Q9" s="32" t="n">
        <f aca="false">C9/MAX($C$5:C9)-1</f>
        <v>0</v>
      </c>
      <c r="R9" s="32" t="n">
        <f aca="false">D9/MAX($D$5:D9)-1</f>
        <v>0</v>
      </c>
      <c r="S9" s="32" t="n">
        <f aca="false">E9/MAX($E$5:E9)-1</f>
        <v>0</v>
      </c>
      <c r="T9" s="32" t="n">
        <f aca="false">F9/MAX($F$5:F9)-1</f>
        <v>-0.00528795162598117</v>
      </c>
      <c r="U9" s="32" t="n">
        <f aca="false">G9/MAX($G$5:G9)-1</f>
        <v>0</v>
      </c>
    </row>
    <row r="10" customFormat="false" ht="15" hidden="false" customHeight="false" outlineLevel="0" collapsed="false">
      <c r="A10" s="30" t="n">
        <v>45081</v>
      </c>
      <c r="B10" s="33" t="n">
        <v>10655.88</v>
      </c>
      <c r="C10" s="33" t="n">
        <v>11034.03</v>
      </c>
      <c r="D10" s="33" t="n">
        <v>12030.4</v>
      </c>
      <c r="E10" s="33" t="n">
        <v>12433.01</v>
      </c>
      <c r="F10" s="33" t="n">
        <v>10674.53</v>
      </c>
      <c r="G10" s="33" t="n">
        <v>10944.31</v>
      </c>
      <c r="I10" s="32" t="n">
        <f aca="false">B10/B9-1</f>
        <v>0.0150110160797614</v>
      </c>
      <c r="J10" s="32" t="n">
        <f aca="false">C10/C9-1</f>
        <v>0.0300490844966552</v>
      </c>
      <c r="K10" s="32" t="n">
        <f aca="false">D10/D9-1</f>
        <v>0.0460871727716823</v>
      </c>
      <c r="L10" s="32" t="n">
        <f aca="false">E10/E9-1</f>
        <v>0.0642085377993591</v>
      </c>
      <c r="M10" s="32" t="n">
        <f aca="false">F10/F9-1</f>
        <v>0.0153242237064628</v>
      </c>
      <c r="N10" s="32" t="n">
        <f aca="false">G10/G9-1</f>
        <v>0.0323028832730921</v>
      </c>
      <c r="P10" s="32" t="n">
        <f aca="false">B10/MAX($B$5:B10)-1</f>
        <v>0</v>
      </c>
      <c r="Q10" s="32" t="n">
        <f aca="false">C10/MAX($C$5:C10)-1</f>
        <v>0</v>
      </c>
      <c r="R10" s="32" t="n">
        <f aca="false">D10/MAX($D$5:D10)-1</f>
        <v>0</v>
      </c>
      <c r="S10" s="32" t="n">
        <f aca="false">E10/MAX($E$5:E10)-1</f>
        <v>0</v>
      </c>
      <c r="T10" s="32" t="n">
        <f aca="false">F10/MAX($F$5:F10)-1</f>
        <v>0</v>
      </c>
      <c r="U10" s="32" t="n">
        <f aca="false">G10/MAX($G$5:G10)-1</f>
        <v>0</v>
      </c>
    </row>
    <row r="11" customFormat="false" ht="15" hidden="false" customHeight="false" outlineLevel="0" collapsed="false">
      <c r="A11" s="30" t="n">
        <v>45109</v>
      </c>
      <c r="B11" s="31" t="n">
        <v>11042.81</v>
      </c>
      <c r="C11" s="31" t="n">
        <v>11548.32</v>
      </c>
      <c r="D11" s="31" t="n">
        <v>12730.48</v>
      </c>
      <c r="E11" s="31" t="n">
        <v>13639.21</v>
      </c>
      <c r="F11" s="31" t="n">
        <v>11105.01</v>
      </c>
      <c r="G11" s="31" t="n">
        <v>11470.29</v>
      </c>
      <c r="I11" s="32" t="n">
        <f aca="false">B11/B10-1</f>
        <v>0.0363114074107442</v>
      </c>
      <c r="J11" s="32" t="n">
        <f aca="false">C11/C10-1</f>
        <v>0.0466094436937365</v>
      </c>
      <c r="K11" s="32" t="n">
        <f aca="false">D11/D10-1</f>
        <v>0.0581925788003723</v>
      </c>
      <c r="L11" s="32" t="n">
        <f aca="false">E11/E10-1</f>
        <v>0.0970159277600515</v>
      </c>
      <c r="M11" s="32" t="n">
        <f aca="false">F11/F10-1</f>
        <v>0.0403277708714107</v>
      </c>
      <c r="N11" s="32" t="n">
        <f aca="false">G11/G10-1</f>
        <v>0.0480596766721704</v>
      </c>
      <c r="P11" s="32" t="n">
        <f aca="false">B11/MAX($B$5:B11)-1</f>
        <v>0</v>
      </c>
      <c r="Q11" s="32" t="n">
        <f aca="false">C11/MAX($C$5:C11)-1</f>
        <v>0</v>
      </c>
      <c r="R11" s="32" t="n">
        <f aca="false">D11/MAX($D$5:D11)-1</f>
        <v>0</v>
      </c>
      <c r="S11" s="32" t="n">
        <f aca="false">E11/MAX($E$5:E11)-1</f>
        <v>0</v>
      </c>
      <c r="T11" s="32" t="n">
        <f aca="false">F11/MAX($F$5:F11)-1</f>
        <v>0</v>
      </c>
      <c r="U11" s="32" t="n">
        <f aca="false">G11/MAX($G$5:G11)-1</f>
        <v>0</v>
      </c>
    </row>
    <row r="12" customFormat="false" ht="15" hidden="false" customHeight="false" outlineLevel="0" collapsed="false">
      <c r="A12" s="30" t="n">
        <v>45144</v>
      </c>
      <c r="B12" s="33" t="n">
        <v>11291.76</v>
      </c>
      <c r="C12" s="33" t="n">
        <v>11920.42</v>
      </c>
      <c r="D12" s="33" t="n">
        <v>13437.65</v>
      </c>
      <c r="E12" s="33" t="n">
        <v>14844.62</v>
      </c>
      <c r="F12" s="33" t="n">
        <v>11363.52</v>
      </c>
      <c r="G12" s="33" t="n">
        <v>11669.47</v>
      </c>
      <c r="I12" s="32" t="n">
        <f aca="false">B12/B11-1</f>
        <v>0.0225440807185853</v>
      </c>
      <c r="J12" s="32" t="n">
        <f aca="false">C12/C11-1</f>
        <v>0.032221136927276</v>
      </c>
      <c r="K12" s="32" t="n">
        <f aca="false">D12/D11-1</f>
        <v>0.0555493587044635</v>
      </c>
      <c r="L12" s="32" t="n">
        <f aca="false">E12/E11-1</f>
        <v>0.088378285839136</v>
      </c>
      <c r="M12" s="32" t="n">
        <f aca="false">F12/F11-1</f>
        <v>0.0232786823244644</v>
      </c>
      <c r="N12" s="32" t="n">
        <f aca="false">G12/G11-1</f>
        <v>0.0173648617428155</v>
      </c>
      <c r="P12" s="32" t="n">
        <f aca="false">B12/MAX($B$5:B12)-1</f>
        <v>0</v>
      </c>
      <c r="Q12" s="32" t="n">
        <f aca="false">C12/MAX($C$5:C12)-1</f>
        <v>0</v>
      </c>
      <c r="R12" s="32" t="n">
        <f aca="false">D12/MAX($D$5:D12)-1</f>
        <v>0</v>
      </c>
      <c r="S12" s="32" t="n">
        <f aca="false">E12/MAX($E$5:E12)-1</f>
        <v>0</v>
      </c>
      <c r="T12" s="32" t="n">
        <f aca="false">F12/MAX($F$5:F12)-1</f>
        <v>0</v>
      </c>
      <c r="U12" s="32" t="n">
        <f aca="false">G12/MAX($G$5:G12)-1</f>
        <v>0</v>
      </c>
    </row>
    <row r="13" customFormat="false" ht="15" hidden="false" customHeight="false" outlineLevel="0" collapsed="false">
      <c r="A13" s="30" t="n">
        <v>45172</v>
      </c>
      <c r="B13" s="31" t="n">
        <v>11120.89</v>
      </c>
      <c r="C13" s="31" t="n">
        <v>11495.9</v>
      </c>
      <c r="D13" s="31" t="n">
        <v>12485.04</v>
      </c>
      <c r="E13" s="31" t="n">
        <v>14463.66</v>
      </c>
      <c r="F13" s="31" t="n">
        <v>11192.8</v>
      </c>
      <c r="G13" s="31" t="n">
        <v>11646.78</v>
      </c>
      <c r="I13" s="32" t="n">
        <f aca="false">B13/B12-1</f>
        <v>-0.0151322734454151</v>
      </c>
      <c r="J13" s="32" t="n">
        <f aca="false">C13/C12-1</f>
        <v>-0.0356128391449295</v>
      </c>
      <c r="K13" s="32" t="n">
        <f aca="false">D13/D12-1</f>
        <v>-0.0708911156340579</v>
      </c>
      <c r="L13" s="32" t="n">
        <f aca="false">E13/E12-1</f>
        <v>-0.0256631695523362</v>
      </c>
      <c r="M13" s="32" t="n">
        <f aca="false">F13/F12-1</f>
        <v>-0.0150235138407818</v>
      </c>
      <c r="N13" s="32" t="n">
        <f aca="false">G13/G12-1</f>
        <v>-0.00194438993373292</v>
      </c>
      <c r="P13" s="32" t="n">
        <f aca="false">B13/MAX($B$5:B13)-1</f>
        <v>-0.0151322734454151</v>
      </c>
      <c r="Q13" s="32" t="n">
        <f aca="false">C13/MAX($C$5:C13)-1</f>
        <v>-0.0356128391449295</v>
      </c>
      <c r="R13" s="32" t="n">
        <f aca="false">D13/MAX($D$5:D13)-1</f>
        <v>-0.0708911156340579</v>
      </c>
      <c r="S13" s="32" t="n">
        <f aca="false">E13/MAX($E$5:E13)-1</f>
        <v>-0.0256631695523362</v>
      </c>
      <c r="T13" s="32" t="n">
        <f aca="false">F13/MAX($F$5:F13)-1</f>
        <v>-0.0150235138407818</v>
      </c>
      <c r="U13" s="32" t="n">
        <f aca="false">G13/MAX($G$5:G13)-1</f>
        <v>-0.00194438993373292</v>
      </c>
    </row>
    <row r="14" customFormat="false" ht="15" hidden="false" customHeight="false" outlineLevel="0" collapsed="false">
      <c r="A14" s="30" t="n">
        <v>45200</v>
      </c>
      <c r="B14" s="33" t="n">
        <v>10922.03</v>
      </c>
      <c r="C14" s="33" t="n">
        <v>11425.2</v>
      </c>
      <c r="D14" s="33" t="n">
        <v>12546.14</v>
      </c>
      <c r="E14" s="33" t="n">
        <v>14772.81</v>
      </c>
      <c r="F14" s="33" t="n">
        <v>10997.09</v>
      </c>
      <c r="G14" s="33" t="n">
        <v>11377.69</v>
      </c>
      <c r="I14" s="32" t="n">
        <f aca="false">B14/B13-1</f>
        <v>-0.0178816623489666</v>
      </c>
      <c r="J14" s="32" t="n">
        <f aca="false">C14/C13-1</f>
        <v>-0.0061500187023199</v>
      </c>
      <c r="K14" s="32" t="n">
        <f aca="false">D14/D13-1</f>
        <v>0.00489385696801925</v>
      </c>
      <c r="L14" s="32" t="n">
        <f aca="false">E14/E13-1</f>
        <v>0.0213742579679002</v>
      </c>
      <c r="M14" s="32" t="n">
        <f aca="false">F14/F13-1</f>
        <v>-0.0174853477235365</v>
      </c>
      <c r="N14" s="32" t="n">
        <f aca="false">G14/G13-1</f>
        <v>-0.0231042399701892</v>
      </c>
      <c r="P14" s="32" t="n">
        <f aca="false">B14/MAX($B$5:B14)-1</f>
        <v>-0.0327433455900585</v>
      </c>
      <c r="Q14" s="32" t="n">
        <f aca="false">C14/MAX($C$5:C14)-1</f>
        <v>-0.0415438382204654</v>
      </c>
      <c r="R14" s="32" t="n">
        <f aca="false">D14/MAX($D$5:D14)-1</f>
        <v>-0.0663441896462551</v>
      </c>
      <c r="S14" s="32" t="n">
        <f aca="false">E14/MAX($E$5:E14)-1</f>
        <v>-0.00483744279072162</v>
      </c>
      <c r="T14" s="32" t="n">
        <f aca="false">F14/MAX($F$5:F14)-1</f>
        <v>-0.0322461702007829</v>
      </c>
      <c r="U14" s="32" t="n">
        <f aca="false">G14/MAX($G$5:G14)-1</f>
        <v>-0.0250037062522975</v>
      </c>
    </row>
    <row r="15" customFormat="false" ht="15" hidden="false" customHeight="false" outlineLevel="0" collapsed="false">
      <c r="A15" s="30" t="n">
        <v>45235</v>
      </c>
      <c r="B15" s="31" t="n">
        <v>10535.59</v>
      </c>
      <c r="C15" s="31" t="n">
        <v>11139.81</v>
      </c>
      <c r="D15" s="31" t="n">
        <v>11742.37</v>
      </c>
      <c r="E15" s="31" t="n">
        <v>14518.97</v>
      </c>
      <c r="F15" s="31" t="n">
        <v>10603.97</v>
      </c>
      <c r="G15" s="31" t="n">
        <v>11111.58</v>
      </c>
      <c r="I15" s="32" t="n">
        <f aca="false">B15/B14-1</f>
        <v>-0.035381701020781</v>
      </c>
      <c r="J15" s="32" t="n">
        <f aca="false">C15/C14-1</f>
        <v>-0.024978993803172</v>
      </c>
      <c r="K15" s="32" t="n">
        <f aca="false">D15/D14-1</f>
        <v>-0.0640651228186517</v>
      </c>
      <c r="L15" s="32" t="n">
        <f aca="false">E15/E14-1</f>
        <v>-0.0171829191602682</v>
      </c>
      <c r="M15" s="32" t="n">
        <f aca="false">F15/F14-1</f>
        <v>-0.0357476386935089</v>
      </c>
      <c r="N15" s="32" t="n">
        <f aca="false">G15/G14-1</f>
        <v>-0.0233887546593378</v>
      </c>
      <c r="P15" s="32" t="n">
        <f aca="false">B15/MAX($B$5:B15)-1</f>
        <v>-0.066966531346752</v>
      </c>
      <c r="Q15" s="32" t="n">
        <f aca="false">C15/MAX($C$5:C15)-1</f>
        <v>-0.0654851087461684</v>
      </c>
      <c r="R15" s="32" t="n">
        <f aca="false">D15/MAX($D$5:D15)-1</f>
        <v>-0.126158963806916</v>
      </c>
      <c r="S15" s="32" t="n">
        <f aca="false">E15/MAX($E$5:E15)-1</f>
        <v>-0.0219372405625743</v>
      </c>
      <c r="T15" s="32" t="n">
        <f aca="false">F15/MAX($F$5:F15)-1</f>
        <v>-0.0668410844527049</v>
      </c>
      <c r="U15" s="32" t="n">
        <f aca="false">G15/MAX($G$5:G15)-1</f>
        <v>-0.0478076553605262</v>
      </c>
    </row>
    <row r="16" customFormat="false" ht="15" hidden="false" customHeight="false" outlineLevel="0" collapsed="false">
      <c r="A16" s="30" t="n">
        <v>45263</v>
      </c>
      <c r="B16" s="33" t="n">
        <v>11173.84</v>
      </c>
      <c r="C16" s="33" t="n">
        <v>11811.78</v>
      </c>
      <c r="D16" s="33" t="n">
        <v>12379.14</v>
      </c>
      <c r="E16" s="33" t="n">
        <v>15351.81</v>
      </c>
      <c r="F16" s="33" t="n">
        <v>11251.61</v>
      </c>
      <c r="G16" s="33" t="n">
        <v>11779.55</v>
      </c>
      <c r="I16" s="32" t="n">
        <f aca="false">B16/B15-1</f>
        <v>0.0605803756600247</v>
      </c>
      <c r="J16" s="32" t="n">
        <f aca="false">C16/C15-1</f>
        <v>0.0603214956089917</v>
      </c>
      <c r="K16" s="32" t="n">
        <f aca="false">D16/D15-1</f>
        <v>0.0542284053389561</v>
      </c>
      <c r="L16" s="32" t="n">
        <f aca="false">E16/E15-1</f>
        <v>0.0573621958031458</v>
      </c>
      <c r="M16" s="32" t="n">
        <f aca="false">F16/F15-1</f>
        <v>0.0610752388020714</v>
      </c>
      <c r="N16" s="32" t="n">
        <f aca="false">G16/G15-1</f>
        <v>0.0601147631569947</v>
      </c>
      <c r="P16" s="32" t="n">
        <f aca="false">B16/MAX($B$5:B16)-1</f>
        <v>-0.0104430133123623</v>
      </c>
      <c r="Q16" s="32" t="n">
        <f aca="false">C16/MAX($C$5:C16)-1</f>
        <v>-0.0091137728368631</v>
      </c>
      <c r="R16" s="32" t="n">
        <f aca="false">D16/MAX($D$5:D16)-1</f>
        <v>-0.0787719578944235</v>
      </c>
      <c r="S16" s="32" t="n">
        <f aca="false">E16/MAX($E$5:E16)-1</f>
        <v>0</v>
      </c>
      <c r="T16" s="32" t="n">
        <f aca="false">F16/MAX($F$5:F16)-1</f>
        <v>-0.00984818084537187</v>
      </c>
      <c r="U16" s="32" t="n">
        <f aca="false">G16/MAX($G$5:G16)-1</f>
        <v>0</v>
      </c>
    </row>
    <row r="17" customFormat="false" ht="15" hidden="false" customHeight="false" outlineLevel="0" collapsed="false">
      <c r="A17" s="30" t="n">
        <v>45292</v>
      </c>
      <c r="B17" s="31" t="n">
        <v>11586.59</v>
      </c>
      <c r="C17" s="31" t="n">
        <v>12439.44</v>
      </c>
      <c r="D17" s="31" t="n">
        <v>12626.36</v>
      </c>
      <c r="E17" s="31" t="n">
        <v>15935.47</v>
      </c>
      <c r="F17" s="31" t="n">
        <v>11712.28</v>
      </c>
      <c r="G17" s="31" t="n">
        <v>12181.37</v>
      </c>
      <c r="I17" s="32" t="n">
        <f aca="false">B17/B16-1</f>
        <v>0.0369389574219785</v>
      </c>
      <c r="J17" s="32" t="n">
        <f aca="false">C17/C16-1</f>
        <v>0.0531384770119321</v>
      </c>
      <c r="K17" s="32" t="n">
        <f aca="false">D17/D16-1</f>
        <v>0.0199706926329293</v>
      </c>
      <c r="L17" s="32" t="n">
        <f aca="false">E17/E16-1</f>
        <v>0.0380189697501467</v>
      </c>
      <c r="M17" s="32" t="n">
        <f aca="false">F17/F16-1</f>
        <v>0.0409425851055982</v>
      </c>
      <c r="N17" s="32" t="n">
        <f aca="false">G17/G16-1</f>
        <v>0.0341116596134827</v>
      </c>
      <c r="P17" s="32" t="n">
        <f aca="false">B17/MAX($B$5:B17)-1</f>
        <v>0</v>
      </c>
      <c r="Q17" s="32" t="n">
        <f aca="false">C17/MAX($C$5:C17)-1</f>
        <v>0</v>
      </c>
      <c r="R17" s="32" t="n">
        <f aca="false">D17/MAX($D$5:D17)-1</f>
        <v>-0.0603743958206977</v>
      </c>
      <c r="S17" s="32" t="n">
        <f aca="false">E17/MAX($E$5:E17)-1</f>
        <v>0</v>
      </c>
      <c r="T17" s="32" t="n">
        <f aca="false">F17/MAX($F$5:F17)-1</f>
        <v>0</v>
      </c>
      <c r="U17" s="32" t="n">
        <f aca="false">G17/MAX($G$5:G17)-1</f>
        <v>0</v>
      </c>
    </row>
    <row r="18" customFormat="false" ht="15" hidden="false" customHeight="false" outlineLevel="0" collapsed="false">
      <c r="A18" s="30" t="n">
        <v>45326</v>
      </c>
      <c r="B18" s="33" t="n">
        <v>11825.42</v>
      </c>
      <c r="C18" s="33" t="n">
        <v>11922</v>
      </c>
      <c r="D18" s="33" t="n">
        <v>12787.4</v>
      </c>
      <c r="E18" s="33" t="n">
        <v>15338.74</v>
      </c>
      <c r="F18" s="33" t="n">
        <v>11967.48</v>
      </c>
      <c r="G18" s="33" t="n">
        <v>12628.78</v>
      </c>
      <c r="I18" s="32" t="n">
        <f aca="false">B18/B17-1</f>
        <v>0.0206126220052665</v>
      </c>
      <c r="J18" s="32" t="n">
        <f aca="false">C18/C17-1</f>
        <v>-0.0415967278269762</v>
      </c>
      <c r="K18" s="32" t="n">
        <f aca="false">D18/D17-1</f>
        <v>0.0127542696390726</v>
      </c>
      <c r="L18" s="32" t="n">
        <f aca="false">E18/E17-1</f>
        <v>-0.0374466520284623</v>
      </c>
      <c r="M18" s="32" t="n">
        <f aca="false">F18/F17-1</f>
        <v>0.0217890965721448</v>
      </c>
      <c r="N18" s="32" t="n">
        <f aca="false">G18/G17-1</f>
        <v>0.036729037866841</v>
      </c>
      <c r="P18" s="32" t="n">
        <f aca="false">B18/MAX($B$5:B18)-1</f>
        <v>0</v>
      </c>
      <c r="Q18" s="32" t="n">
        <f aca="false">C18/MAX($C$5:C18)-1</f>
        <v>-0.0415967278269762</v>
      </c>
      <c r="R18" s="32" t="n">
        <f aca="false">D18/MAX($D$5:D18)-1</f>
        <v>-0.0483901575052186</v>
      </c>
      <c r="S18" s="32" t="n">
        <f aca="false">E18/MAX($E$5:E18)-1</f>
        <v>-0.0374466520284623</v>
      </c>
      <c r="T18" s="32" t="n">
        <f aca="false">F18/MAX($F$5:F18)-1</f>
        <v>0</v>
      </c>
      <c r="U18" s="32" t="n">
        <f aca="false">G18/MAX($G$5:G18)-1</f>
        <v>0</v>
      </c>
    </row>
    <row r="19" customFormat="false" ht="15" hidden="false" customHeight="false" outlineLevel="0" collapsed="false">
      <c r="A19" s="30" t="n">
        <v>45354</v>
      </c>
      <c r="B19" s="31" t="n">
        <v>12258.98</v>
      </c>
      <c r="C19" s="31" t="n">
        <v>12374.2</v>
      </c>
      <c r="D19" s="31" t="n">
        <v>13650.58</v>
      </c>
      <c r="E19" s="31" t="n">
        <v>16334.08</v>
      </c>
      <c r="F19" s="31" t="n">
        <v>12478.09</v>
      </c>
      <c r="G19" s="31" t="n">
        <v>13315.84</v>
      </c>
      <c r="I19" s="32" t="n">
        <f aca="false">B19/B18-1</f>
        <v>0.0366633912368439</v>
      </c>
      <c r="J19" s="32" t="n">
        <f aca="false">C19/C18-1</f>
        <v>0.037929877537326</v>
      </c>
      <c r="K19" s="32" t="n">
        <f aca="false">D19/D18-1</f>
        <v>0.0675023851603922</v>
      </c>
      <c r="L19" s="32" t="n">
        <f aca="false">E19/E18-1</f>
        <v>0.0648905972720053</v>
      </c>
      <c r="M19" s="32" t="n">
        <f aca="false">F19/F18-1</f>
        <v>0.0426664594384114</v>
      </c>
      <c r="N19" s="32" t="n">
        <f aca="false">G19/G18-1</f>
        <v>0.0544043050872689</v>
      </c>
      <c r="P19" s="32" t="n">
        <f aca="false">B19/MAX($B$5:B19)-1</f>
        <v>0</v>
      </c>
      <c r="Q19" s="32" t="n">
        <f aca="false">C19/MAX($C$5:C19)-1</f>
        <v>-0.0052446090820808</v>
      </c>
      <c r="R19" s="32" t="n">
        <f aca="false">D19/MAX($D$5:D19)-1</f>
        <v>0</v>
      </c>
      <c r="S19" s="32" t="n">
        <f aca="false">E19/MAX($E$5:E19)-1</f>
        <v>0</v>
      </c>
      <c r="T19" s="32" t="n">
        <f aca="false">F19/MAX($F$5:F19)-1</f>
        <v>0</v>
      </c>
      <c r="U19" s="32" t="n">
        <f aca="false">G19/MAX($G$5:G19)-1</f>
        <v>0</v>
      </c>
    </row>
    <row r="20" customFormat="false" ht="15" hidden="false" customHeight="false" outlineLevel="0" collapsed="false">
      <c r="A20" s="30" t="n">
        <v>45389</v>
      </c>
      <c r="B20" s="33" t="n">
        <v>12743.88</v>
      </c>
      <c r="C20" s="33" t="n">
        <v>12889.84</v>
      </c>
      <c r="D20" s="33" t="n">
        <v>14039.9</v>
      </c>
      <c r="E20" s="33" t="n">
        <v>16167.7</v>
      </c>
      <c r="F20" s="33" t="n">
        <v>12888.37</v>
      </c>
      <c r="G20" s="33" t="n">
        <v>13762.54</v>
      </c>
      <c r="I20" s="32" t="n">
        <f aca="false">B20/B19-1</f>
        <v>0.039554677469088</v>
      </c>
      <c r="J20" s="32" t="n">
        <f aca="false">C20/C19-1</f>
        <v>0.0416705726430799</v>
      </c>
      <c r="K20" s="32" t="n">
        <f aca="false">D20/D19-1</f>
        <v>0.0285203998657932</v>
      </c>
      <c r="L20" s="32" t="n">
        <f aca="false">E20/E19-1</f>
        <v>-0.0101860649635608</v>
      </c>
      <c r="M20" s="32" t="n">
        <f aca="false">F20/F19-1</f>
        <v>0.0328800321203004</v>
      </c>
      <c r="N20" s="32" t="n">
        <f aca="false">G20/G19-1</f>
        <v>0.0335465130250889</v>
      </c>
      <c r="P20" s="32" t="n">
        <f aca="false">B20/MAX($B$5:B20)-1</f>
        <v>0</v>
      </c>
      <c r="Q20" s="32" t="n">
        <f aca="false">C20/MAX($C$5:C20)-1</f>
        <v>0</v>
      </c>
      <c r="R20" s="32" t="n">
        <f aca="false">D20/MAX($D$5:D20)-1</f>
        <v>0</v>
      </c>
      <c r="S20" s="32" t="n">
        <f aca="false">E20/MAX($E$5:E20)-1</f>
        <v>-0.0101860649635608</v>
      </c>
      <c r="T20" s="32" t="n">
        <f aca="false">F20/MAX($F$5:F20)-1</f>
        <v>0</v>
      </c>
      <c r="U20" s="32" t="n">
        <f aca="false">G20/MAX($G$5:G20)-1</f>
        <v>0</v>
      </c>
    </row>
    <row r="21" customFormat="false" ht="15" hidden="false" customHeight="false" outlineLevel="0" collapsed="false">
      <c r="A21" s="30" t="n">
        <v>45417</v>
      </c>
      <c r="B21" s="31" t="n">
        <v>12566.56</v>
      </c>
      <c r="C21" s="31" t="n">
        <v>12878.92</v>
      </c>
      <c r="D21" s="31" t="n">
        <v>13680.7</v>
      </c>
      <c r="E21" s="31" t="n">
        <v>15792.82</v>
      </c>
      <c r="F21" s="31" t="n">
        <v>12556.85</v>
      </c>
      <c r="G21" s="31" t="n">
        <v>13314.17</v>
      </c>
      <c r="I21" s="32" t="n">
        <f aca="false">B21/B20-1</f>
        <v>-0.0139141297626783</v>
      </c>
      <c r="J21" s="32" t="n">
        <f aca="false">C21/C20-1</f>
        <v>-0.000847178863352838</v>
      </c>
      <c r="K21" s="32" t="n">
        <f aca="false">D21/D20-1</f>
        <v>-0.0255842278078903</v>
      </c>
      <c r="L21" s="32" t="n">
        <f aca="false">E21/E20-1</f>
        <v>-0.0231869715543955</v>
      </c>
      <c r="M21" s="32" t="n">
        <f aca="false">F21/F20-1</f>
        <v>-0.0257224148592879</v>
      </c>
      <c r="N21" s="32" t="n">
        <f aca="false">G21/G20-1</f>
        <v>-0.032579015210855</v>
      </c>
      <c r="P21" s="32" t="n">
        <f aca="false">B21/MAX($B$5:B21)-1</f>
        <v>-0.0139141297626783</v>
      </c>
      <c r="Q21" s="32" t="n">
        <f aca="false">C21/MAX($C$5:C21)-1</f>
        <v>-0.000847178863352838</v>
      </c>
      <c r="R21" s="32" t="n">
        <f aca="false">D21/MAX($D$5:D21)-1</f>
        <v>-0.0255842278078903</v>
      </c>
      <c r="S21" s="32" t="n">
        <f aca="false">E21/MAX($E$5:E21)-1</f>
        <v>-0.033136852519395</v>
      </c>
      <c r="T21" s="32" t="n">
        <f aca="false">F21/MAX($F$5:F21)-1</f>
        <v>-0.0257224148592879</v>
      </c>
      <c r="U21" s="32" t="n">
        <f aca="false">G21/MAX($G$5:G21)-1</f>
        <v>-0.032579015210855</v>
      </c>
    </row>
    <row r="22" customFormat="false" ht="15" hidden="false" customHeight="false" outlineLevel="0" collapsed="false">
      <c r="A22" s="30" t="n">
        <v>45445</v>
      </c>
      <c r="B22" s="33" t="n">
        <v>12857.48</v>
      </c>
      <c r="C22" s="33" t="n">
        <v>13308.5</v>
      </c>
      <c r="D22" s="33" t="n">
        <v>14472.36</v>
      </c>
      <c r="E22" s="33" t="n">
        <v>16760.74</v>
      </c>
      <c r="F22" s="33" t="n">
        <v>12902.13</v>
      </c>
      <c r="G22" s="33" t="n">
        <v>13801</v>
      </c>
      <c r="I22" s="32" t="n">
        <f aca="false">B22/B21-1</f>
        <v>0.0231503291274622</v>
      </c>
      <c r="J22" s="32" t="n">
        <f aca="false">C22/C21-1</f>
        <v>0.0333552813434668</v>
      </c>
      <c r="K22" s="32" t="n">
        <f aca="false">D22/D21-1</f>
        <v>0.0578669220142245</v>
      </c>
      <c r="L22" s="32" t="n">
        <f aca="false">E22/E21-1</f>
        <v>0.0612886109003967</v>
      </c>
      <c r="M22" s="32" t="n">
        <f aca="false">F22/F21-1</f>
        <v>0.0274973420881828</v>
      </c>
      <c r="N22" s="32" t="n">
        <f aca="false">G22/G21-1</f>
        <v>0.0365648027627707</v>
      </c>
      <c r="P22" s="32" t="n">
        <f aca="false">B22/MAX($B$5:B22)-1</f>
        <v>0</v>
      </c>
      <c r="Q22" s="32" t="n">
        <f aca="false">C22/MAX($C$5:C22)-1</f>
        <v>0</v>
      </c>
      <c r="R22" s="32" t="n">
        <f aca="false">D22/MAX($D$5:D22)-1</f>
        <v>0</v>
      </c>
      <c r="S22" s="32" t="n">
        <f aca="false">E22/MAX($E$5:E22)-1</f>
        <v>0</v>
      </c>
      <c r="T22" s="32" t="n">
        <f aca="false">F22/MAX($F$5:F22)-1</f>
        <v>0</v>
      </c>
      <c r="U22" s="32" t="n">
        <f aca="false">G22/MAX($G$5:G22)-1</f>
        <v>0</v>
      </c>
    </row>
    <row r="23" customFormat="false" ht="15" hidden="false" customHeight="false" outlineLevel="0" collapsed="false">
      <c r="A23" s="30" t="n">
        <v>45480</v>
      </c>
      <c r="B23" s="31" t="n">
        <v>13202.79</v>
      </c>
      <c r="C23" s="31" t="n">
        <v>13276.51</v>
      </c>
      <c r="D23" s="31" t="n">
        <v>14457.86</v>
      </c>
      <c r="E23" s="31" t="n">
        <v>16515.31</v>
      </c>
      <c r="F23" s="31" t="n">
        <v>13319.27</v>
      </c>
      <c r="G23" s="31" t="n">
        <v>14491.67</v>
      </c>
      <c r="I23" s="32" t="n">
        <f aca="false">B23/B22-1</f>
        <v>0.0268567402010349</v>
      </c>
      <c r="J23" s="32" t="n">
        <f aca="false">C23/C22-1</f>
        <v>-0.00240372694142843</v>
      </c>
      <c r="K23" s="32" t="n">
        <f aca="false">D23/D22-1</f>
        <v>-0.00100190984746096</v>
      </c>
      <c r="L23" s="32" t="n">
        <f aca="false">E23/E22-1</f>
        <v>-0.0146431482142196</v>
      </c>
      <c r="M23" s="32" t="n">
        <f aca="false">F23/F22-1</f>
        <v>0.0323310957183041</v>
      </c>
      <c r="N23" s="32" t="n">
        <f aca="false">G23/G22-1</f>
        <v>0.0500449242808492</v>
      </c>
      <c r="P23" s="32" t="n">
        <f aca="false">B23/MAX($B$5:B23)-1</f>
        <v>0</v>
      </c>
      <c r="Q23" s="32" t="n">
        <f aca="false">C23/MAX($C$5:C23)-1</f>
        <v>-0.00240372694142843</v>
      </c>
      <c r="R23" s="32" t="n">
        <f aca="false">D23/MAX($D$5:D23)-1</f>
        <v>-0.00100190984746096</v>
      </c>
      <c r="S23" s="32" t="n">
        <f aca="false">E23/MAX($E$5:E23)-1</f>
        <v>-0.0146431482142196</v>
      </c>
      <c r="T23" s="32" t="n">
        <f aca="false">F23/MAX($F$5:F23)-1</f>
        <v>0</v>
      </c>
      <c r="U23" s="32" t="n">
        <f aca="false">G23/MAX($G$5:G23)-1</f>
        <v>0</v>
      </c>
    </row>
    <row r="24" customFormat="false" ht="15" hidden="false" customHeight="false" outlineLevel="0" collapsed="false">
      <c r="A24" s="30" t="n">
        <v>45508</v>
      </c>
      <c r="B24" s="33" t="n">
        <v>13368.31</v>
      </c>
      <c r="C24" s="33" t="n">
        <v>13577.86</v>
      </c>
      <c r="D24" s="33" t="n">
        <v>14323.92</v>
      </c>
      <c r="E24" s="33" t="n">
        <v>16499.62</v>
      </c>
      <c r="F24" s="33" t="n">
        <v>13436.65</v>
      </c>
      <c r="G24" s="33" t="n">
        <v>14500.6</v>
      </c>
      <c r="I24" s="32" t="n">
        <f aca="false">B24/B23-1</f>
        <v>0.0125367441275668</v>
      </c>
      <c r="J24" s="32" t="n">
        <f aca="false">C24/C23-1</f>
        <v>0.0226979831296026</v>
      </c>
      <c r="K24" s="32" t="n">
        <f aca="false">D24/D23-1</f>
        <v>-0.00926416495940619</v>
      </c>
      <c r="L24" s="32" t="n">
        <f aca="false">E24/E23-1</f>
        <v>-0.000950027580469359</v>
      </c>
      <c r="M24" s="32" t="n">
        <f aca="false">F24/F23-1</f>
        <v>0.00881279529583812</v>
      </c>
      <c r="N24" s="32" t="n">
        <f aca="false">G24/G23-1</f>
        <v>0.000616216074475817</v>
      </c>
      <c r="P24" s="32" t="n">
        <f aca="false">B24/MAX($B$5:B24)-1</f>
        <v>0</v>
      </c>
      <c r="Q24" s="32" t="n">
        <f aca="false">C24/MAX($C$5:C24)-1</f>
        <v>0</v>
      </c>
      <c r="R24" s="32" t="n">
        <f aca="false">D24/MAX($D$5:D24)-1</f>
        <v>-0.0102567929487658</v>
      </c>
      <c r="S24" s="32" t="n">
        <f aca="false">E24/MAX($E$5:E24)-1</f>
        <v>-0.0155792644000207</v>
      </c>
      <c r="T24" s="32" t="n">
        <f aca="false">F24/MAX($F$5:F24)-1</f>
        <v>0</v>
      </c>
      <c r="U24" s="32" t="n">
        <f aca="false">G24/MAX($G$5:G24)-1</f>
        <v>0</v>
      </c>
    </row>
    <row r="25" customFormat="false" ht="15" hidden="false" customHeight="false" outlineLevel="0" collapsed="false">
      <c r="A25" s="30" t="n">
        <v>45536</v>
      </c>
      <c r="B25" s="31" t="n">
        <v>13388.68</v>
      </c>
      <c r="C25" s="31" t="n">
        <v>13642.51</v>
      </c>
      <c r="D25" s="31" t="n">
        <v>14995.97</v>
      </c>
      <c r="E25" s="31" t="n">
        <v>17665.75</v>
      </c>
      <c r="F25" s="31" t="n">
        <v>13426.94</v>
      </c>
      <c r="G25" s="31" t="n">
        <v>14504.53</v>
      </c>
      <c r="I25" s="32" t="n">
        <f aca="false">B25/B24-1</f>
        <v>0.00152375281542705</v>
      </c>
      <c r="J25" s="32" t="n">
        <f aca="false">C25/C24-1</f>
        <v>0.00476142779495437</v>
      </c>
      <c r="K25" s="32" t="n">
        <f aca="false">D25/D24-1</f>
        <v>0.0469180224407844</v>
      </c>
      <c r="L25" s="32" t="n">
        <f aca="false">E25/E24-1</f>
        <v>0.0706761731482302</v>
      </c>
      <c r="M25" s="32" t="n">
        <f aca="false">F25/F24-1</f>
        <v>-0.000722650362999677</v>
      </c>
      <c r="N25" s="32" t="n">
        <f aca="false">G25/G24-1</f>
        <v>0.000271023268002768</v>
      </c>
      <c r="P25" s="32" t="n">
        <f aca="false">B25/MAX($B$5:B25)-1</f>
        <v>0</v>
      </c>
      <c r="Q25" s="32" t="n">
        <f aca="false">C25/MAX($C$5:C25)-1</f>
        <v>0</v>
      </c>
      <c r="R25" s="32" t="n">
        <f aca="false">D25/MAX($D$5:D25)-1</f>
        <v>0</v>
      </c>
      <c r="S25" s="32" t="n">
        <f aca="false">E25/MAX($E$5:E25)-1</f>
        <v>0</v>
      </c>
      <c r="T25" s="32" t="n">
        <f aca="false">F25/MAX($F$5:F25)-1</f>
        <v>-0.000722650362999677</v>
      </c>
      <c r="U25" s="32" t="n">
        <f aca="false">G25/MAX($G$5:G25)-1</f>
        <v>0</v>
      </c>
    </row>
    <row r="26" customFormat="false" ht="15" hidden="false" customHeight="false" outlineLevel="0" collapsed="false">
      <c r="A26" s="30" t="n">
        <v>45571</v>
      </c>
      <c r="B26" s="33" t="n">
        <v>13625.9</v>
      </c>
      <c r="C26" s="33" t="n">
        <v>13977.64</v>
      </c>
      <c r="D26" s="33" t="n">
        <v>15566.32</v>
      </c>
      <c r="E26" s="33" t="n">
        <v>18743.29</v>
      </c>
      <c r="F26" s="33" t="n">
        <v>13600.06</v>
      </c>
      <c r="G26" s="33" t="n">
        <v>14669.22</v>
      </c>
      <c r="I26" s="32" t="n">
        <f aca="false">B26/B25-1</f>
        <v>0.0177179527780185</v>
      </c>
      <c r="J26" s="32" t="n">
        <f aca="false">C26/C25-1</f>
        <v>0.0245651276781178</v>
      </c>
      <c r="K26" s="32" t="n">
        <f aca="false">D26/D25-1</f>
        <v>0.038033551680885</v>
      </c>
      <c r="L26" s="32" t="n">
        <f aca="false">E26/E25-1</f>
        <v>0.0609959950752161</v>
      </c>
      <c r="M26" s="32" t="n">
        <f aca="false">F26/F25-1</f>
        <v>0.0128934813144319</v>
      </c>
      <c r="N26" s="32" t="n">
        <f aca="false">G26/G25-1</f>
        <v>0.0113543837683812</v>
      </c>
      <c r="P26" s="32" t="n">
        <f aca="false">B26/MAX($B$5:B26)-1</f>
        <v>0</v>
      </c>
      <c r="Q26" s="32" t="n">
        <f aca="false">C26/MAX($C$5:C26)-1</f>
        <v>0</v>
      </c>
      <c r="R26" s="32" t="n">
        <f aca="false">D26/MAX($D$5:D26)-1</f>
        <v>0</v>
      </c>
      <c r="S26" s="32" t="n">
        <f aca="false">E26/MAX($E$5:E26)-1</f>
        <v>0</v>
      </c>
      <c r="T26" s="32" t="n">
        <f aca="false">F26/MAX($F$5:F26)-1</f>
        <v>0</v>
      </c>
      <c r="U26" s="32" t="n">
        <f aca="false">G26/MAX($G$5:G26)-1</f>
        <v>0</v>
      </c>
    </row>
    <row r="27" customFormat="false" ht="15" hidden="false" customHeight="false" outlineLevel="0" collapsed="false">
      <c r="A27" s="30" t="n">
        <v>45599</v>
      </c>
      <c r="B27" s="31" t="n">
        <v>13893.62</v>
      </c>
      <c r="C27" s="31" t="n">
        <v>14408.93</v>
      </c>
      <c r="D27" s="31" t="n">
        <v>16247.54</v>
      </c>
      <c r="E27" s="31" t="n">
        <v>19575.08</v>
      </c>
      <c r="F27" s="31" t="n">
        <v>13666.16</v>
      </c>
      <c r="G27" s="31" t="n">
        <v>14954.77</v>
      </c>
      <c r="I27" s="32" t="n">
        <f aca="false">B27/B26-1</f>
        <v>0.0196478764705452</v>
      </c>
      <c r="J27" s="32" t="n">
        <f aca="false">C27/C26-1</f>
        <v>0.0308557095475346</v>
      </c>
      <c r="K27" s="32" t="n">
        <f aca="false">D27/D26-1</f>
        <v>0.0437624306836812</v>
      </c>
      <c r="L27" s="32" t="n">
        <f aca="false">E27/E26-1</f>
        <v>0.0443780147455437</v>
      </c>
      <c r="M27" s="32" t="n">
        <f aca="false">F27/F26-1</f>
        <v>0.00486027267526756</v>
      </c>
      <c r="N27" s="32" t="n">
        <f aca="false">G27/G26-1</f>
        <v>0.0194659293404831</v>
      </c>
      <c r="P27" s="32" t="n">
        <f aca="false">B27/MAX($B$5:B27)-1</f>
        <v>0</v>
      </c>
      <c r="Q27" s="32" t="n">
        <f aca="false">C27/MAX($C$5:C27)-1</f>
        <v>0</v>
      </c>
      <c r="R27" s="32" t="n">
        <f aca="false">D27/MAX($D$5:D27)-1</f>
        <v>0</v>
      </c>
      <c r="S27" s="32" t="n">
        <f aca="false">E27/MAX($E$5:E27)-1</f>
        <v>0</v>
      </c>
      <c r="T27" s="32" t="n">
        <f aca="false">F27/MAX($F$5:F27)-1</f>
        <v>0</v>
      </c>
      <c r="U27" s="32" t="n">
        <f aca="false">G27/MAX($G$5:G27)-1</f>
        <v>0</v>
      </c>
    </row>
    <row r="28" customFormat="false" ht="15" hidden="false" customHeight="false" outlineLevel="0" collapsed="false">
      <c r="A28" s="30" t="n">
        <v>45627</v>
      </c>
      <c r="B28" s="33" t="n">
        <v>14622.14</v>
      </c>
      <c r="C28" s="33" t="n">
        <v>15019.63</v>
      </c>
      <c r="D28" s="33" t="n">
        <v>17501.82</v>
      </c>
      <c r="E28" s="33" t="n">
        <v>21213.32</v>
      </c>
      <c r="F28" s="33" t="n">
        <v>14626.73</v>
      </c>
      <c r="G28" s="33" t="n">
        <v>16311.35</v>
      </c>
      <c r="I28" s="32" t="n">
        <f aca="false">B28/B27-1</f>
        <v>0.0524355783445927</v>
      </c>
      <c r="J28" s="32" t="n">
        <f aca="false">C28/C27-1</f>
        <v>0.0423834386036992</v>
      </c>
      <c r="K28" s="32" t="n">
        <f aca="false">D28/D27-1</f>
        <v>0.0771981481504276</v>
      </c>
      <c r="L28" s="32" t="n">
        <f aca="false">E28/E27-1</f>
        <v>0.0836900794275168</v>
      </c>
      <c r="M28" s="32" t="n">
        <f aca="false">F28/F27-1</f>
        <v>0.0702882155631135</v>
      </c>
      <c r="N28" s="32" t="n">
        <f aca="false">G28/G27-1</f>
        <v>0.0907121941694857</v>
      </c>
      <c r="P28" s="32" t="n">
        <f aca="false">B28/MAX($B$5:B28)-1</f>
        <v>0</v>
      </c>
      <c r="Q28" s="32" t="n">
        <f aca="false">C28/MAX($C$5:C28)-1</f>
        <v>0</v>
      </c>
      <c r="R28" s="32" t="n">
        <f aca="false">D28/MAX($D$5:D28)-1</f>
        <v>0</v>
      </c>
      <c r="S28" s="32" t="n">
        <f aca="false">E28/MAX($E$5:E28)-1</f>
        <v>0</v>
      </c>
      <c r="T28" s="32" t="n">
        <f aca="false">F28/MAX($F$5:F28)-1</f>
        <v>0</v>
      </c>
      <c r="U28" s="32" t="n">
        <f aca="false">G28/MAX($G$5:G28)-1</f>
        <v>0</v>
      </c>
    </row>
    <row r="29" customFormat="false" ht="15" hidden="false" customHeight="false" outlineLevel="0" collapsed="false">
      <c r="A29" s="30" t="n">
        <v>45658</v>
      </c>
      <c r="B29" s="31" t="n">
        <v>14502.69</v>
      </c>
      <c r="C29" s="31" t="n">
        <v>15034.22</v>
      </c>
      <c r="D29" s="31" t="n">
        <v>17097.1</v>
      </c>
      <c r="E29" s="31" t="n">
        <v>21027.18</v>
      </c>
      <c r="F29" s="31" t="n">
        <v>14467.9</v>
      </c>
      <c r="G29" s="31" t="n">
        <v>16186.72</v>
      </c>
      <c r="I29" s="32" t="n">
        <f aca="false">B29/B28-1</f>
        <v>-0.0081691188841031</v>
      </c>
      <c r="J29" s="32" t="n">
        <f aca="false">C29/C28-1</f>
        <v>0.00097139543384217</v>
      </c>
      <c r="K29" s="32" t="n">
        <f aca="false">D29/D28-1</f>
        <v>-0.0231244521998284</v>
      </c>
      <c r="L29" s="32" t="n">
        <f aca="false">E29/E28-1</f>
        <v>-0.0087746755340512</v>
      </c>
      <c r="M29" s="32" t="n">
        <f aca="false">F29/F28-1</f>
        <v>-0.0108588864359976</v>
      </c>
      <c r="N29" s="32" t="n">
        <f aca="false">G29/G28-1</f>
        <v>-0.00764069191084738</v>
      </c>
      <c r="P29" s="32" t="n">
        <f aca="false">B29/MAX($B$5:B29)-1</f>
        <v>-0.0081691188841031</v>
      </c>
      <c r="Q29" s="32" t="n">
        <f aca="false">C29/MAX($C$5:C29)-1</f>
        <v>0</v>
      </c>
      <c r="R29" s="32" t="n">
        <f aca="false">D29/MAX($D$5:D29)-1</f>
        <v>-0.0231244521998284</v>
      </c>
      <c r="S29" s="32" t="n">
        <f aca="false">E29/MAX($E$5:E29)-1</f>
        <v>-0.0087746755340512</v>
      </c>
      <c r="T29" s="32" t="n">
        <f aca="false">F29/MAX($F$5:F29)-1</f>
        <v>-0.0108588864359976</v>
      </c>
      <c r="U29" s="32" t="n">
        <f aca="false">G29/MAX($G$5:G29)-1</f>
        <v>-0.00764069191084738</v>
      </c>
    </row>
    <row r="30" customFormat="false" ht="15" hidden="false" customHeight="false" outlineLevel="0" collapsed="false">
      <c r="A30" s="30" t="n">
        <v>45690</v>
      </c>
      <c r="B30" s="33" t="n">
        <v>15131.02</v>
      </c>
      <c r="C30" s="33" t="n">
        <v>15843.77</v>
      </c>
      <c r="D30" s="33" t="n">
        <v>18022.19</v>
      </c>
      <c r="E30" s="33" t="n">
        <v>22435.05</v>
      </c>
      <c r="F30" s="33" t="n">
        <v>14933.35</v>
      </c>
      <c r="G30" s="33" t="n">
        <v>16630.11</v>
      </c>
      <c r="I30" s="32" t="n">
        <f aca="false">B30/B29-1</f>
        <v>0.0433250659015672</v>
      </c>
      <c r="J30" s="32" t="n">
        <f aca="false">C30/C29-1</f>
        <v>0.0538471566865459</v>
      </c>
      <c r="K30" s="32" t="n">
        <f aca="false">D30/D29-1</f>
        <v>0.054108006621006</v>
      </c>
      <c r="L30" s="32" t="n">
        <f aca="false">E30/E29-1</f>
        <v>0.0669547699691542</v>
      </c>
      <c r="M30" s="32" t="n">
        <f aca="false">F30/F29-1</f>
        <v>0.0321712204259084</v>
      </c>
      <c r="N30" s="32" t="n">
        <f aca="false">G30/G29-1</f>
        <v>0.027392207933417</v>
      </c>
      <c r="P30" s="32" t="n">
        <f aca="false">B30/MAX($B$5:B30)-1</f>
        <v>0</v>
      </c>
      <c r="Q30" s="32" t="n">
        <f aca="false">C30/MAX($C$5:C30)-1</f>
        <v>0</v>
      </c>
      <c r="R30" s="32" t="n">
        <f aca="false">D30/MAX($D$5:D30)-1</f>
        <v>0</v>
      </c>
      <c r="S30" s="32" t="n">
        <f aca="false">E30/MAX($E$5:E30)-1</f>
        <v>0</v>
      </c>
      <c r="T30" s="32" t="n">
        <f aca="false">F30/MAX($F$5:F30)-1</f>
        <v>0</v>
      </c>
      <c r="U30" s="32" t="n">
        <f aca="false">G30/MAX($G$5:G30)-1</f>
        <v>0</v>
      </c>
    </row>
    <row r="31" customFormat="false" ht="15" hidden="false" customHeight="false" outlineLevel="0" collapsed="false">
      <c r="A31" s="30" t="n">
        <v>45718</v>
      </c>
      <c r="B31" s="31" t="n">
        <v>15031.25</v>
      </c>
      <c r="C31" s="31" t="n">
        <v>15848.8</v>
      </c>
      <c r="D31" s="31" t="n">
        <v>18290.59</v>
      </c>
      <c r="E31" s="31" t="n">
        <v>22856.58</v>
      </c>
      <c r="F31" s="31" t="n">
        <v>14773.87</v>
      </c>
      <c r="G31" s="31" t="n">
        <v>16383.79</v>
      </c>
      <c r="I31" s="32" t="n">
        <f aca="false">B31/B30-1</f>
        <v>-0.00659373921916706</v>
      </c>
      <c r="J31" s="32" t="n">
        <f aca="false">C31/C30-1</f>
        <v>0.000317474944410145</v>
      </c>
      <c r="K31" s="32" t="n">
        <f aca="false">D31/D30-1</f>
        <v>0.0148927516578174</v>
      </c>
      <c r="L31" s="32" t="n">
        <f aca="false">E31/E30-1</f>
        <v>0.0187889039694586</v>
      </c>
      <c r="M31" s="32" t="n">
        <f aca="false">F31/F30-1</f>
        <v>-0.0106794523666826</v>
      </c>
      <c r="N31" s="32" t="n">
        <f aca="false">G31/G30-1</f>
        <v>-0.0148116879563635</v>
      </c>
      <c r="P31" s="32" t="n">
        <f aca="false">B31/MAX($B$5:B31)-1</f>
        <v>-0.00659373921916706</v>
      </c>
      <c r="Q31" s="32" t="n">
        <f aca="false">C31/MAX($C$5:C31)-1</f>
        <v>0</v>
      </c>
      <c r="R31" s="32" t="n">
        <f aca="false">D31/MAX($D$5:D31)-1</f>
        <v>0</v>
      </c>
      <c r="S31" s="32" t="n">
        <f aca="false">E31/MAX($E$5:E31)-1</f>
        <v>0</v>
      </c>
      <c r="T31" s="32" t="n">
        <f aca="false">F31/MAX($F$5:F31)-1</f>
        <v>-0.0106794523666826</v>
      </c>
      <c r="U31" s="32" t="n">
        <f aca="false">G31/MAX($G$5:G31)-1</f>
        <v>-0.0148116879563635</v>
      </c>
    </row>
    <row r="32" customFormat="false" ht="15" hidden="false" customHeight="false" outlineLevel="0" collapsed="false">
      <c r="A32" s="30" t="n">
        <v>45753</v>
      </c>
      <c r="B32" s="33" t="n">
        <v>14436.95</v>
      </c>
      <c r="C32" s="33" t="n">
        <v>15299.96</v>
      </c>
      <c r="D32" s="33" t="n">
        <v>17738.44</v>
      </c>
      <c r="E32" s="33" t="n">
        <v>22070.07</v>
      </c>
      <c r="F32" s="33" t="n">
        <v>13668.04</v>
      </c>
      <c r="G32" s="33" t="n">
        <v>14882.25</v>
      </c>
      <c r="I32" s="32" t="n">
        <f aca="false">B32/B31-1</f>
        <v>-0.0395376299376299</v>
      </c>
      <c r="J32" s="32" t="n">
        <f aca="false">C32/C31-1</f>
        <v>-0.034629751148352</v>
      </c>
      <c r="K32" s="32" t="n">
        <f aca="false">D32/D31-1</f>
        <v>-0.0301876538701049</v>
      </c>
      <c r="L32" s="32" t="n">
        <f aca="false">E32/E31-1</f>
        <v>-0.0344106598624993</v>
      </c>
      <c r="M32" s="32" t="n">
        <f aca="false">F32/F31-1</f>
        <v>-0.0748503946494723</v>
      </c>
      <c r="N32" s="32" t="n">
        <f aca="false">G32/G31-1</f>
        <v>-0.0916479032018843</v>
      </c>
      <c r="P32" s="32" t="n">
        <f aca="false">B32/MAX($B$5:B32)-1</f>
        <v>-0.0458706683356442</v>
      </c>
      <c r="Q32" s="32" t="n">
        <f aca="false">C32/MAX($C$5:C32)-1</f>
        <v>-0.034629751148352</v>
      </c>
      <c r="R32" s="32" t="n">
        <f aca="false">D32/MAX($D$5:D32)-1</f>
        <v>-0.0301876538701049</v>
      </c>
      <c r="S32" s="32" t="n">
        <f aca="false">E32/MAX($E$5:E32)-1</f>
        <v>-0.0344106598624993</v>
      </c>
      <c r="T32" s="32" t="n">
        <f aca="false">F32/MAX($F$5:F32)-1</f>
        <v>-0.0847304857918685</v>
      </c>
      <c r="U32" s="32" t="n">
        <f aca="false">G32/MAX($G$5:G32)-1</f>
        <v>-0.105102131014167</v>
      </c>
    </row>
    <row r="33" customFormat="false" ht="15" hidden="false" customHeight="false" outlineLevel="0" collapsed="false">
      <c r="A33" s="30" t="n">
        <v>45781</v>
      </c>
      <c r="B33" s="31" t="n">
        <v>14040.27</v>
      </c>
      <c r="C33" s="31" t="n">
        <v>14704.06</v>
      </c>
      <c r="D33" s="31" t="n">
        <v>17090.6</v>
      </c>
      <c r="E33" s="31" t="n">
        <v>21129.48</v>
      </c>
      <c r="F33" s="31" t="n">
        <v>13117.16</v>
      </c>
      <c r="G33" s="31" t="n">
        <v>14055.28</v>
      </c>
      <c r="I33" s="32" t="n">
        <f aca="false">B33/B32-1</f>
        <v>-0.0274767177277749</v>
      </c>
      <c r="J33" s="32" t="n">
        <f aca="false">C33/C32-1</f>
        <v>-0.0389478142426516</v>
      </c>
      <c r="K33" s="32" t="n">
        <f aca="false">D33/D32-1</f>
        <v>-0.0365218136431389</v>
      </c>
      <c r="L33" s="32" t="n">
        <f aca="false">E33/E32-1</f>
        <v>-0.0426183514596918</v>
      </c>
      <c r="M33" s="32" t="n">
        <f aca="false">F33/F32-1</f>
        <v>-0.040304242598061</v>
      </c>
      <c r="N33" s="32" t="n">
        <f aca="false">G33/G32-1</f>
        <v>-0.0555675385106418</v>
      </c>
      <c r="P33" s="32" t="n">
        <f aca="false">B33/MAX($B$5:B33)-1</f>
        <v>-0.0720870106575763</v>
      </c>
      <c r="Q33" s="32" t="n">
        <f aca="false">C33/MAX($C$5:C33)-1</f>
        <v>-0.0722288122760083</v>
      </c>
      <c r="R33" s="32" t="n">
        <f aca="false">D33/MAX($D$5:D33)-1</f>
        <v>-0.0656069596442762</v>
      </c>
      <c r="S33" s="32" t="n">
        <f aca="false">E33/MAX($E$5:E33)-1</f>
        <v>-0.0755624857262111</v>
      </c>
      <c r="T33" s="32" t="n">
        <f aca="false">F33/MAX($F$5:F33)-1</f>
        <v>-0.121619730335122</v>
      </c>
      <c r="U33" s="32" t="n">
        <f aca="false">G33/MAX($G$5:G33)-1</f>
        <v>-0.154829402812128</v>
      </c>
    </row>
    <row r="34" customFormat="false" ht="15" hidden="false" customHeight="false" outlineLevel="0" collapsed="false">
      <c r="A34" s="30" t="n">
        <v>45809</v>
      </c>
      <c r="B34" s="33" t="n">
        <v>14634.26</v>
      </c>
      <c r="C34" s="33" t="n">
        <v>15340.44</v>
      </c>
      <c r="D34" s="33" t="n">
        <v>18427.31</v>
      </c>
      <c r="E34" s="33" t="n">
        <v>23079.58</v>
      </c>
      <c r="F34" s="33" t="n">
        <v>13915.4</v>
      </c>
      <c r="G34" s="33" t="n">
        <v>14983.91</v>
      </c>
      <c r="I34" s="32" t="n">
        <f aca="false">B34/B33-1</f>
        <v>0.0423061664768556</v>
      </c>
      <c r="J34" s="32" t="n">
        <f aca="false">C34/C33-1</f>
        <v>0.0432792031588556</v>
      </c>
      <c r="K34" s="32" t="n">
        <f aca="false">D34/D33-1</f>
        <v>0.0782131698126458</v>
      </c>
      <c r="L34" s="32" t="n">
        <f aca="false">E34/E33-1</f>
        <v>0.0922928533972443</v>
      </c>
      <c r="M34" s="32" t="n">
        <f aca="false">F34/F33-1</f>
        <v>0.060854636216986</v>
      </c>
      <c r="N34" s="32" t="n">
        <f aca="false">G34/G33-1</f>
        <v>0.0660698328315053</v>
      </c>
      <c r="P34" s="32" t="n">
        <f aca="false">B34/MAX($B$5:B34)-1</f>
        <v>-0.0328305692544191</v>
      </c>
      <c r="Q34" s="32" t="n">
        <f aca="false">C34/MAX($C$5:C34)-1</f>
        <v>-0.0320756145575689</v>
      </c>
      <c r="R34" s="32" t="n">
        <f aca="false">D34/MAX($D$5:D34)-1</f>
        <v>0</v>
      </c>
      <c r="S34" s="32" t="n">
        <f aca="false">E34/MAX($E$5:E34)-1</f>
        <v>0</v>
      </c>
      <c r="T34" s="32" t="n">
        <f aca="false">F34/MAX($F$5:F34)-1</f>
        <v>-0.0681662185644882</v>
      </c>
      <c r="U34" s="32" t="n">
        <f aca="false">G34/MAX($G$5:G34)-1</f>
        <v>-0.0989891227418219</v>
      </c>
    </row>
    <row r="35" customFormat="false" ht="15" hidden="false" customHeight="false" outlineLevel="0" collapsed="false">
      <c r="A35" s="30" t="n">
        <v>45844</v>
      </c>
      <c r="B35" s="31" t="n">
        <v>14623.4</v>
      </c>
      <c r="C35" s="31" t="n">
        <v>15318.7</v>
      </c>
      <c r="D35" s="31" t="n">
        <v>16779.3</v>
      </c>
      <c r="E35" s="31" t="n">
        <v>19567.3</v>
      </c>
      <c r="F35" s="31" t="n">
        <v>14070.77</v>
      </c>
      <c r="G35" s="31" t="n">
        <v>15233.12</v>
      </c>
      <c r="I35" s="32" t="n">
        <f aca="false">B35/B34-1</f>
        <v>-0.00074209423640148</v>
      </c>
      <c r="J35" s="32" t="n">
        <f aca="false">C35/C34-1</f>
        <v>-0.00141716925981261</v>
      </c>
      <c r="K35" s="32" t="n">
        <f aca="false">D35/D34-1</f>
        <v>-0.0894330208804216</v>
      </c>
      <c r="L35" s="32" t="n">
        <f aca="false">E35/E34-1</f>
        <v>-0.152181278862094</v>
      </c>
      <c r="M35" s="32" t="n">
        <f aca="false">F35/F34-1</f>
        <v>0.011165327622634</v>
      </c>
      <c r="N35" s="32" t="n">
        <f aca="false">G35/G34-1</f>
        <v>0.0166318404208248</v>
      </c>
      <c r="P35" s="32" t="n">
        <f aca="false">B35/MAX($B$5:B35)-1</f>
        <v>-0.0335483001145991</v>
      </c>
      <c r="Q35" s="32" t="n">
        <f aca="false">C35/MAX($C$5:C35)-1</f>
        <v>-0.0334473272424409</v>
      </c>
      <c r="R35" s="32" t="n">
        <f aca="false">D35/MAX($D$5:D35)-1</f>
        <v>-0.0894330208804216</v>
      </c>
      <c r="S35" s="32" t="n">
        <f aca="false">E35/MAX($E$5:E35)-1</f>
        <v>-0.152181278862094</v>
      </c>
      <c r="T35" s="32" t="n">
        <f aca="false">F35/MAX($F$5:F35)-1</f>
        <v>-0.0577619891049229</v>
      </c>
      <c r="U35" s="32" t="n">
        <f aca="false">G35/MAX($G$5:G35)-1</f>
        <v>-0.0840036536138366</v>
      </c>
    </row>
    <row r="36" customFormat="false" ht="15" hidden="false" customHeight="false" outlineLevel="0" collapsed="false">
      <c r="A36" s="30" t="n">
        <v>45872</v>
      </c>
      <c r="B36" s="33" t="n">
        <v>15122.96</v>
      </c>
      <c r="C36" s="33" t="n">
        <v>15808.39</v>
      </c>
      <c r="D36" s="33" t="n">
        <v>17456.26</v>
      </c>
      <c r="E36" s="33" t="n">
        <v>20541.26</v>
      </c>
      <c r="F36" s="33" t="n">
        <v>14596.87</v>
      </c>
      <c r="G36" s="33" t="n">
        <v>15946.9</v>
      </c>
      <c r="I36" s="32" t="n">
        <f aca="false">B36/B35-1</f>
        <v>0.0341616860648002</v>
      </c>
      <c r="J36" s="32" t="n">
        <f aca="false">C36/C35-1</f>
        <v>0.0319668118051792</v>
      </c>
      <c r="K36" s="32" t="n">
        <f aca="false">D36/D35-1</f>
        <v>0.0403449488357679</v>
      </c>
      <c r="L36" s="32" t="n">
        <f aca="false">E36/E35-1</f>
        <v>0.0497748795183801</v>
      </c>
      <c r="M36" s="32" t="n">
        <f aca="false">F36/F35-1</f>
        <v>0.0373895671665445</v>
      </c>
      <c r="N36" s="32" t="n">
        <f aca="false">G36/G35-1</f>
        <v>0.0468571113468548</v>
      </c>
      <c r="P36" s="32" t="n">
        <f aca="false">B36/MAX($B$5:B36)-1</f>
        <v>-0.000532680546321496</v>
      </c>
      <c r="Q36" s="32" t="n">
        <f aca="false">C36/MAX($C$5:C36)-1</f>
        <v>-0.0025497198526071</v>
      </c>
      <c r="R36" s="32" t="n">
        <f aca="false">D36/MAX($D$5:D36)-1</f>
        <v>-0.0526962426963026</v>
      </c>
      <c r="S36" s="32" t="n">
        <f aca="false">E36/MAX($E$5:E36)-1</f>
        <v>-0.109981204164027</v>
      </c>
      <c r="T36" s="32" t="n">
        <f aca="false">F36/MAX($F$5:F36)-1</f>
        <v>-0.02253211770969</v>
      </c>
      <c r="U36" s="32" t="n">
        <f aca="false">G36/MAX($G$5:G36)-1</f>
        <v>-0.041082710817908</v>
      </c>
    </row>
    <row r="37" customFormat="false" ht="15" hidden="false" customHeight="false" outlineLevel="0" collapsed="false">
      <c r="A37" s="30" t="n">
        <v>45907</v>
      </c>
      <c r="B37" s="31" t="n">
        <v>15297.75</v>
      </c>
      <c r="C37" s="31" t="n">
        <v>16118.43</v>
      </c>
      <c r="D37" s="31" t="n">
        <v>17328.21</v>
      </c>
      <c r="E37" s="31" t="n">
        <v>20482.61</v>
      </c>
      <c r="F37" s="31" t="n">
        <v>14718.99</v>
      </c>
      <c r="G37" s="31" t="n">
        <v>15973.37</v>
      </c>
      <c r="I37" s="32" t="n">
        <f aca="false">B37/B36-1</f>
        <v>0.0115579225231039</v>
      </c>
      <c r="J37" s="32" t="n">
        <f aca="false">C37/C36-1</f>
        <v>0.0196123703931901</v>
      </c>
      <c r="K37" s="32" t="n">
        <f aca="false">D37/D36-1</f>
        <v>-0.00733547735883855</v>
      </c>
      <c r="L37" s="32" t="n">
        <f aca="false">E37/E36-1</f>
        <v>-0.00285522893921786</v>
      </c>
      <c r="M37" s="32" t="n">
        <f aca="false">F37/F36-1</f>
        <v>0.00836617713249477</v>
      </c>
      <c r="N37" s="32" t="n">
        <f aca="false">G37/G36-1</f>
        <v>0.00165988373915948</v>
      </c>
      <c r="P37" s="32" t="n">
        <f aca="false">B37/MAX($B$5:B37)-1</f>
        <v>0</v>
      </c>
      <c r="Q37" s="32" t="n">
        <f aca="false">C37/MAX($C$5:C37)-1</f>
        <v>0</v>
      </c>
      <c r="R37" s="32" t="n">
        <f aca="false">D37/MAX($D$5:D37)-1</f>
        <v>-0.0596451679599466</v>
      </c>
      <c r="S37" s="32" t="n">
        <f aca="false">E37/MAX($E$5:E37)-1</f>
        <v>-0.112522411586346</v>
      </c>
      <c r="T37" s="32" t="n">
        <f aca="false">F37/MAX($F$5:F37)-1</f>
        <v>-0.0143544482651248</v>
      </c>
      <c r="U37" s="32" t="n">
        <f aca="false">G37/MAX($G$5:G37)-1</f>
        <v>-0.0394910196023959</v>
      </c>
    </row>
    <row r="38" customFormat="false" ht="15" hidden="false" customHeight="false" outlineLevel="0" collapsed="false">
      <c r="A38" s="30" t="n">
        <v>45935</v>
      </c>
      <c r="B38" s="33" t="n">
        <v>16070.45</v>
      </c>
      <c r="C38" s="33" t="n">
        <v>16797.07</v>
      </c>
      <c r="D38" s="33" t="n">
        <v>17916.46</v>
      </c>
      <c r="E38" s="33" t="n">
        <v>21434.63</v>
      </c>
      <c r="F38" s="33" t="n">
        <v>15115.66</v>
      </c>
      <c r="G38" s="33" t="n">
        <v>16438.4</v>
      </c>
      <c r="I38" s="32" t="n">
        <f aca="false">B38/B37-1</f>
        <v>0.0505106960173882</v>
      </c>
      <c r="J38" s="32" t="n">
        <f aca="false">C38/C37-1</f>
        <v>0.0421033562201778</v>
      </c>
      <c r="K38" s="32" t="n">
        <f aca="false">D38/D37-1</f>
        <v>0.0339475341076776</v>
      </c>
      <c r="L38" s="32" t="n">
        <f aca="false">E38/E37-1</f>
        <v>0.0464794281588137</v>
      </c>
      <c r="M38" s="32" t="n">
        <f aca="false">F38/F37-1</f>
        <v>0.0269495393365986</v>
      </c>
      <c r="N38" s="32" t="n">
        <f aca="false">G38/G37-1</f>
        <v>0.0291128296658751</v>
      </c>
      <c r="P38" s="32" t="n">
        <f aca="false">B38/MAX($B$5:B38)-1</f>
        <v>0</v>
      </c>
      <c r="Q38" s="32" t="n">
        <f aca="false">C38/MAX($C$5:C38)-1</f>
        <v>0</v>
      </c>
      <c r="R38" s="32" t="n">
        <f aca="false">D38/MAX($D$5:D38)-1</f>
        <v>-0.0277224402259474</v>
      </c>
      <c r="S38" s="32" t="n">
        <f aca="false">E38/MAX($E$5:E38)-1</f>
        <v>-0.0712729607731164</v>
      </c>
      <c r="T38" s="32" t="n">
        <f aca="false">F38/MAX($F$5:F38)-1</f>
        <v>0</v>
      </c>
      <c r="U38" s="32" t="n">
        <f aca="false">G38/MAX($G$5:G38)-1</f>
        <v>-0.011527885263537</v>
      </c>
    </row>
    <row r="39" customFormat="false" ht="15" hidden="false" customHeight="false" outlineLevel="0" collapsed="false">
      <c r="A39" s="30" t="n">
        <v>45963</v>
      </c>
      <c r="B39" s="31" t="n">
        <v>16795.44</v>
      </c>
      <c r="C39" s="31" t="n">
        <v>17579.39</v>
      </c>
      <c r="D39" s="31" t="n">
        <v>19028.07</v>
      </c>
      <c r="E39" s="31" t="n">
        <v>22757.81</v>
      </c>
      <c r="F39" s="31" t="n">
        <v>15671.85</v>
      </c>
      <c r="G39" s="31" t="n">
        <v>17094.56</v>
      </c>
      <c r="I39" s="32" t="n">
        <f aca="false">B39/B38-1</f>
        <v>0.0451132357836899</v>
      </c>
      <c r="J39" s="32" t="n">
        <f aca="false">C39/C38-1</f>
        <v>0.0465747895317457</v>
      </c>
      <c r="K39" s="32" t="n">
        <f aca="false">D39/D38-1</f>
        <v>0.0620440645082789</v>
      </c>
      <c r="L39" s="32" t="n">
        <f aca="false">E39/E38-1</f>
        <v>0.0617309466036968</v>
      </c>
      <c r="M39" s="32" t="n">
        <f aca="false">F39/F38-1</f>
        <v>0.0367956146142479</v>
      </c>
      <c r="N39" s="32" t="n">
        <f aca="false">G39/G38-1</f>
        <v>0.0399162935565505</v>
      </c>
      <c r="P39" s="32" t="n">
        <f aca="false">B39/MAX($B$5:B39)-1</f>
        <v>0</v>
      </c>
      <c r="Q39" s="32" t="n">
        <f aca="false">C39/MAX($C$5:C39)-1</f>
        <v>0</v>
      </c>
      <c r="R39" s="32" t="n">
        <f aca="false">D39/MAX($D$5:D39)-1</f>
        <v>0</v>
      </c>
      <c r="S39" s="32" t="n">
        <f aca="false">E39/MAX($E$5:E39)-1</f>
        <v>-0.0139417615051921</v>
      </c>
      <c r="T39" s="32" t="n">
        <f aca="false">F39/MAX($F$5:F39)-1</f>
        <v>0</v>
      </c>
      <c r="U39" s="32" t="n">
        <f aca="false">G39/MAX($G$5:G39)-1</f>
        <v>0</v>
      </c>
    </row>
    <row r="40" customFormat="false" ht="15" hidden="false" customHeight="false" outlineLevel="0" collapsed="false">
      <c r="A40" s="30" t="n">
        <v>45998</v>
      </c>
      <c r="B40" s="33" t="n">
        <v>17013.88</v>
      </c>
      <c r="C40" s="33" t="n">
        <v>17802.34</v>
      </c>
      <c r="D40" s="33" t="n">
        <v>19342.85</v>
      </c>
      <c r="E40" s="33" t="n">
        <v>23335.98</v>
      </c>
      <c r="F40" s="33" t="n">
        <v>15672.22</v>
      </c>
      <c r="G40" s="33" t="n">
        <v>17117.68</v>
      </c>
      <c r="I40" s="32" t="n">
        <f aca="false">B40/B39-1</f>
        <v>0.0130059111282588</v>
      </c>
      <c r="J40" s="32" t="n">
        <f aca="false">C40/C39-1</f>
        <v>0.0126824650912234</v>
      </c>
      <c r="K40" s="32" t="n">
        <f aca="false">D40/D39-1</f>
        <v>0.0165429284210117</v>
      </c>
      <c r="L40" s="32" t="n">
        <f aca="false">E40/E39-1</f>
        <v>0.0254053443630999</v>
      </c>
      <c r="M40" s="32" t="n">
        <f aca="false">F40/F39-1</f>
        <v>2.36092101442154E-005</v>
      </c>
      <c r="N40" s="32" t="n">
        <f aca="false">G40/G39-1</f>
        <v>0.00135247704532904</v>
      </c>
      <c r="P40" s="32" t="n">
        <f aca="false">B40/MAX($B$5:B40)-1</f>
        <v>0</v>
      </c>
      <c r="Q40" s="32" t="n">
        <f aca="false">C40/MAX($C$5:C40)-1</f>
        <v>0</v>
      </c>
      <c r="R40" s="32" t="n">
        <f aca="false">D40/MAX($D$5:D40)-1</f>
        <v>0</v>
      </c>
      <c r="S40" s="32" t="n">
        <f aca="false">E40/MAX($E$5:E40)-1</f>
        <v>0</v>
      </c>
      <c r="T40" s="32" t="n">
        <f aca="false">F40/MAX($F$5:F40)-1</f>
        <v>0</v>
      </c>
      <c r="U40" s="32" t="n">
        <f aca="false">G40/MAX($G$5:G40)-1</f>
        <v>0</v>
      </c>
    </row>
    <row r="41" customFormat="false" ht="15" hidden="false" customHeight="false" outlineLevel="0" collapsed="false">
      <c r="A41" s="30" t="n">
        <v>46023</v>
      </c>
      <c r="B41" s="31" t="n">
        <v>17063.77</v>
      </c>
      <c r="C41" s="31" t="n">
        <v>17791.65</v>
      </c>
      <c r="D41" s="31" t="n">
        <v>19223.89</v>
      </c>
      <c r="E41" s="31" t="n">
        <v>23400.91</v>
      </c>
      <c r="F41" s="31" t="n">
        <v>15583.13</v>
      </c>
      <c r="G41" s="31" t="n">
        <v>16858.96</v>
      </c>
      <c r="I41" s="32" t="n">
        <f aca="false">B41/B40-1</f>
        <v>0.0029323117360649</v>
      </c>
      <c r="J41" s="32" t="n">
        <f aca="false">C41/C40-1</f>
        <v>-0.000600482857871398</v>
      </c>
      <c r="K41" s="32" t="n">
        <f aca="false">D41/D40-1</f>
        <v>-0.00615007612632057</v>
      </c>
      <c r="L41" s="32" t="n">
        <f aca="false">E41/E40-1</f>
        <v>0.00278239868220664</v>
      </c>
      <c r="M41" s="32" t="n">
        <f aca="false">F41/F40-1</f>
        <v>-0.00568458074223055</v>
      </c>
      <c r="N41" s="32" t="n">
        <f aca="false">G41/G40-1</f>
        <v>-0.0151141977183825</v>
      </c>
      <c r="P41" s="32" t="n">
        <f aca="false">B41/MAX($B$5:B41)-1</f>
        <v>0</v>
      </c>
      <c r="Q41" s="32" t="n">
        <f aca="false">C41/MAX($C$5:C41)-1</f>
        <v>-0.000600482857871398</v>
      </c>
      <c r="R41" s="32" t="n">
        <f aca="false">D41/MAX($D$5:D41)-1</f>
        <v>-0.00615007612632057</v>
      </c>
      <c r="S41" s="32" t="n">
        <f aca="false">E41/MAX($E$5:E41)-1</f>
        <v>0</v>
      </c>
      <c r="T41" s="32" t="n">
        <f aca="false">F41/MAX($F$5:F41)-1</f>
        <v>-0.00568458074223055</v>
      </c>
      <c r="U41" s="32" t="n">
        <f aca="false">G41/MAX($G$5:G41)-1</f>
        <v>-0.0151141977183825</v>
      </c>
    </row>
    <row r="42" customFormat="false" ht="15" hidden="false" customHeight="false" outlineLevel="0" collapsed="false">
      <c r="A42" s="30" t="n">
        <v>46054</v>
      </c>
      <c r="B42" s="33" t="n">
        <v>17512.82</v>
      </c>
      <c r="C42" s="33" t="n">
        <v>18593.56</v>
      </c>
      <c r="D42" s="33" t="n">
        <v>20306.43</v>
      </c>
      <c r="E42" s="33" t="n">
        <v>24985.21</v>
      </c>
      <c r="F42" s="33" t="n">
        <v>15862.87</v>
      </c>
      <c r="G42" s="33" t="n">
        <v>16859.92</v>
      </c>
      <c r="I42" s="32" t="n">
        <f aca="false">B42/B41-1</f>
        <v>0.0263159899600147</v>
      </c>
      <c r="J42" s="32" t="n">
        <f aca="false">C42/C41-1</f>
        <v>0.0450722670466202</v>
      </c>
      <c r="K42" s="32" t="n">
        <f aca="false">D42/D41-1</f>
        <v>0.0563122240087726</v>
      </c>
      <c r="L42" s="32" t="n">
        <f aca="false">E42/E41-1</f>
        <v>0.0677024953303098</v>
      </c>
      <c r="M42" s="32" t="n">
        <f aca="false">F42/F41-1</f>
        <v>0.0179514641795326</v>
      </c>
      <c r="N42" s="32" t="n">
        <f aca="false">G42/G41-1</f>
        <v>5.69430142784988E-005</v>
      </c>
      <c r="P42" s="32" t="n">
        <f aca="false">B42/MAX($B$5:B42)-1</f>
        <v>0</v>
      </c>
      <c r="Q42" s="32" t="n">
        <f aca="false">C42/MAX($C$5:C42)-1</f>
        <v>0</v>
      </c>
      <c r="R42" s="32" t="n">
        <f aca="false">D42/MAX($D$5:D42)-1</f>
        <v>0</v>
      </c>
      <c r="S42" s="32" t="n">
        <f aca="false">E42/MAX($E$5:E42)-1</f>
        <v>0</v>
      </c>
      <c r="T42" s="32" t="n">
        <f aca="false">F42/MAX($F$5:F42)-1</f>
        <v>0</v>
      </c>
      <c r="U42" s="32" t="n">
        <f aca="false">G42/MAX($G$5:G42)-1</f>
        <v>-0.0150581153520806</v>
      </c>
    </row>
    <row r="43" customFormat="false" ht="15" hidden="false" customHeight="false" outlineLevel="0" collapsed="false">
      <c r="A43" s="30" t="n">
        <v>46082</v>
      </c>
      <c r="B43" s="31" t="n">
        <v>17892.01</v>
      </c>
      <c r="C43" s="31" t="n">
        <v>19267.16</v>
      </c>
      <c r="D43" s="31" t="n">
        <v>20556.24</v>
      </c>
      <c r="E43" s="31" t="n">
        <v>24141.11</v>
      </c>
      <c r="F43" s="31" t="n">
        <v>16265.58</v>
      </c>
      <c r="G43" s="31" t="n">
        <v>16892.38</v>
      </c>
      <c r="I43" s="32" t="n">
        <f aca="false">B43/B42-1</f>
        <v>0.0216521382621415</v>
      </c>
      <c r="J43" s="32" t="n">
        <f aca="false">C43/C42-1</f>
        <v>0.0362275970820003</v>
      </c>
      <c r="K43" s="32" t="n">
        <f aca="false">D43/D42-1</f>
        <v>0.0123020146820489</v>
      </c>
      <c r="L43" s="32" t="n">
        <f aca="false">E43/E42-1</f>
        <v>-0.0337839866064763</v>
      </c>
      <c r="M43" s="32" t="n">
        <f aca="false">F43/F42-1</f>
        <v>0.0253869570891017</v>
      </c>
      <c r="N43" s="32" t="n">
        <f aca="false">G43/G42-1</f>
        <v>0.00192527603926962</v>
      </c>
      <c r="P43" s="32" t="n">
        <f aca="false">B43/MAX($B$5:B43)-1</f>
        <v>0</v>
      </c>
      <c r="Q43" s="32" t="n">
        <f aca="false">C43/MAX($C$5:C43)-1</f>
        <v>0</v>
      </c>
      <c r="R43" s="32" t="n">
        <f aca="false">D43/MAX($D$5:D43)-1</f>
        <v>0</v>
      </c>
      <c r="S43" s="32" t="n">
        <f aca="false">E43/MAX($E$5:E43)-1</f>
        <v>-0.0337839866064763</v>
      </c>
      <c r="T43" s="32" t="n">
        <f aca="false">F43/MAX($F$5:F43)-1</f>
        <v>0</v>
      </c>
      <c r="U43" s="32" t="n">
        <f aca="false">G43/MAX($G$5:G43)-1</f>
        <v>-0.0131618303414949</v>
      </c>
    </row>
    <row r="44" customFormat="false" ht="15" hidden="false" customHeight="false" outlineLevel="0" collapsed="false">
      <c r="A44" s="30" t="n">
        <v>46117</v>
      </c>
      <c r="B44" s="33" t="n">
        <v>17163.56</v>
      </c>
      <c r="C44" s="33" t="n">
        <v>18219.34</v>
      </c>
      <c r="D44" s="33" t="n">
        <v>19675.94</v>
      </c>
      <c r="E44" s="33" t="n">
        <v>24296.95</v>
      </c>
      <c r="F44" s="33" t="n">
        <v>15479.22</v>
      </c>
      <c r="G44" s="33" t="n">
        <v>16478.83</v>
      </c>
      <c r="I44" s="32" t="n">
        <f aca="false">B44/B43-1</f>
        <v>-0.04071370405002</v>
      </c>
      <c r="J44" s="32" t="n">
        <f aca="false">C44/C43-1</f>
        <v>-0.0543837285827283</v>
      </c>
      <c r="K44" s="32" t="n">
        <f aca="false">D44/D43-1</f>
        <v>-0.0428239794826293</v>
      </c>
      <c r="L44" s="32" t="n">
        <f aca="false">E44/E43-1</f>
        <v>0.00645537839809363</v>
      </c>
      <c r="M44" s="32" t="n">
        <f aca="false">F44/F43-1</f>
        <v>-0.0483450328853936</v>
      </c>
      <c r="N44" s="32" t="n">
        <f aca="false">G44/G43-1</f>
        <v>-0.0244814525839461</v>
      </c>
      <c r="P44" s="32" t="n">
        <f aca="false">B44/MAX($B$5:B44)-1</f>
        <v>-0.04071370405002</v>
      </c>
      <c r="Q44" s="32" t="n">
        <f aca="false">C44/MAX($C$5:C44)-1</f>
        <v>-0.0543837285827283</v>
      </c>
      <c r="R44" s="32" t="n">
        <f aca="false">D44/MAX($D$5:D44)-1</f>
        <v>-0.0428239794826293</v>
      </c>
      <c r="S44" s="32" t="n">
        <f aca="false">E44/MAX($E$5:E44)-1</f>
        <v>-0.0275466966257237</v>
      </c>
      <c r="T44" s="32" t="n">
        <f aca="false">F44/MAX($F$5:F44)-1</f>
        <v>-0.0483450328853936</v>
      </c>
      <c r="U44" s="32" t="n">
        <f aca="false">G44/MAX($G$5:G44)-1</f>
        <v>-0.0373210622000176</v>
      </c>
    </row>
    <row r="45" customFormat="false" ht="15" hidden="false" customHeight="false" outlineLevel="0" collapsed="false">
      <c r="A45" s="30" t="n">
        <v>46145</v>
      </c>
      <c r="B45" s="31" t="n">
        <v>18101.57</v>
      </c>
      <c r="C45" s="31" t="n">
        <v>19021.24</v>
      </c>
      <c r="D45" s="31" t="n">
        <v>20901.22</v>
      </c>
      <c r="E45" s="31" t="n">
        <v>24283.96</v>
      </c>
      <c r="F45" s="31" t="n">
        <v>16745.66</v>
      </c>
      <c r="G45" s="31" t="n">
        <v>17889.44</v>
      </c>
      <c r="I45" s="32" t="n">
        <f aca="false">B45/B44-1</f>
        <v>0.0546512495076779</v>
      </c>
      <c r="J45" s="32" t="n">
        <f aca="false">C45/C44-1</f>
        <v>0.0440136689913027</v>
      </c>
      <c r="K45" s="32" t="n">
        <f aca="false">D45/D44-1</f>
        <v>0.0622730095741297</v>
      </c>
      <c r="L45" s="32" t="n">
        <f aca="false">E45/E44-1</f>
        <v>-0.000534635005628337</v>
      </c>
      <c r="M45" s="32" t="n">
        <f aca="false">F45/F44-1</f>
        <v>0.0818154919950747</v>
      </c>
      <c r="N45" s="32" t="n">
        <f aca="false">G45/G44-1</f>
        <v>0.0856013442701937</v>
      </c>
      <c r="P45" s="32" t="n">
        <f aca="false">B45/MAX($B$5:B45)-1</f>
        <v>0</v>
      </c>
      <c r="Q45" s="32" t="n">
        <f aca="false">C45/MAX($C$5:C45)-1</f>
        <v>-0.0127636870197786</v>
      </c>
      <c r="R45" s="32" t="n">
        <f aca="false">D45/MAX($D$5:D45)-1</f>
        <v>0</v>
      </c>
      <c r="S45" s="32" t="n">
        <f aca="false">E45/MAX($E$5:E45)-1</f>
        <v>-0.0280666042030465</v>
      </c>
      <c r="T45" s="32" t="n">
        <f aca="false">F45/MAX($F$5:F45)-1</f>
        <v>0</v>
      </c>
      <c r="U45" s="32" t="n">
        <f aca="false">G45/MAX($G$5:G45)-1</f>
        <v>0</v>
      </c>
    </row>
    <row r="46" customFormat="false" ht="15" hidden="false" customHeight="false" outlineLevel="0" collapsed="false">
      <c r="A46" s="30" t="n">
        <v>46180</v>
      </c>
      <c r="B46" s="33" t="n">
        <v>19039.58</v>
      </c>
      <c r="C46" s="33" t="n">
        <v>19855.23</v>
      </c>
      <c r="D46" s="33" t="n">
        <v>22257.37</v>
      </c>
      <c r="E46" s="33" t="n">
        <v>24335.91</v>
      </c>
      <c r="F46" s="33" t="n">
        <v>17668.1</v>
      </c>
      <c r="G46" s="33" t="n">
        <v>18923.71</v>
      </c>
      <c r="I46" s="32" t="n">
        <f aca="false">B46/B45-1</f>
        <v>0.0518192620861064</v>
      </c>
      <c r="J46" s="32" t="n">
        <f aca="false">C46/C45-1</f>
        <v>0.0438451962122342</v>
      </c>
      <c r="K46" s="32" t="n">
        <f aca="false">D46/D45-1</f>
        <v>0.0648837723348206</v>
      </c>
      <c r="L46" s="32" t="n">
        <f aca="false">E46/E45-1</f>
        <v>0.0021392721780138</v>
      </c>
      <c r="M46" s="32" t="n">
        <f aca="false">F46/F45-1</f>
        <v>0.0550853176285675</v>
      </c>
      <c r="N46" s="32" t="n">
        <f aca="false">G46/G45-1</f>
        <v>0.0578145542845387</v>
      </c>
      <c r="P46" s="32" t="n">
        <f aca="false">B46/MAX($B$5:B46)-1</f>
        <v>0</v>
      </c>
      <c r="Q46" s="32" t="n">
        <f aca="false">C46/MAX($C$5:C46)-1</f>
        <v>0</v>
      </c>
      <c r="R46" s="32" t="n">
        <f aca="false">D46/MAX($D$5:D46)-1</f>
        <v>0</v>
      </c>
      <c r="S46" s="32" t="n">
        <f aca="false">E46/MAX($E$5:E46)-1</f>
        <v>-0.0259873741305356</v>
      </c>
      <c r="T46" s="32" t="n">
        <f aca="false">F46/MAX($F$5:F46)-1</f>
        <v>0</v>
      </c>
      <c r="U46" s="32" t="n">
        <f aca="false">G46/MAX($G$5:G46)-1</f>
        <v>0</v>
      </c>
    </row>
    <row r="47" customFormat="false" ht="15" hidden="false" customHeight="false" outlineLevel="0" collapsed="false">
      <c r="A47" s="30" t="n">
        <v>46208</v>
      </c>
      <c r="B47" s="31" t="n">
        <v>19199.24</v>
      </c>
      <c r="C47" s="31" t="n">
        <v>19994.22</v>
      </c>
      <c r="D47" s="31" t="n">
        <v>21614.98</v>
      </c>
      <c r="E47" s="31" t="n">
        <v>24413.82</v>
      </c>
      <c r="F47" s="31" t="n">
        <v>17943.04</v>
      </c>
      <c r="G47" s="31" t="n">
        <v>19153.64</v>
      </c>
      <c r="I47" s="32" t="n">
        <f aca="false">B47/B46-1</f>
        <v>0.00838568918011839</v>
      </c>
      <c r="J47" s="32" t="n">
        <f aca="false">C47/C46-1</f>
        <v>0.00700017073587178</v>
      </c>
      <c r="K47" s="32" t="n">
        <f aca="false">D47/D46-1</f>
        <v>-0.0288619005749556</v>
      </c>
      <c r="L47" s="32" t="n">
        <f aca="false">E47/E46-1</f>
        <v>0.00320144181992776</v>
      </c>
      <c r="M47" s="32" t="n">
        <f aca="false">F47/F46-1</f>
        <v>0.01556137898246</v>
      </c>
      <c r="N47" s="32" t="n">
        <f aca="false">G47/G46-1</f>
        <v>0.0121503658637763</v>
      </c>
      <c r="P47" s="32" t="n">
        <f aca="false">B47/MAX($B$5:B47)-1</f>
        <v>0</v>
      </c>
      <c r="Q47" s="32" t="n">
        <f aca="false">C47/MAX($C$5:C47)-1</f>
        <v>0</v>
      </c>
      <c r="R47" s="32" t="n">
        <f aca="false">D47/MAX($D$5:D47)-1</f>
        <v>-0.0288619005749556</v>
      </c>
      <c r="S47" s="32" t="n">
        <f aca="false">E47/MAX($E$5:E47)-1</f>
        <v>-0.0228691293769394</v>
      </c>
      <c r="T47" s="32" t="n">
        <f aca="false">F47/MAX($F$5:F47)-1</f>
        <v>0</v>
      </c>
      <c r="U47" s="32" t="n">
        <f aca="false">G47/MAX($G$5:G47)-1</f>
        <v>0</v>
      </c>
    </row>
    <row r="48" customFormat="false" ht="15" hidden="false" customHeight="false" outlineLevel="0" collapsed="false">
      <c r="A48" s="30" t="n">
        <v>46236</v>
      </c>
      <c r="B48" s="33" t="n">
        <v>18840</v>
      </c>
      <c r="C48" s="33" t="n">
        <v>19620</v>
      </c>
      <c r="D48" s="33" t="n">
        <v>21270</v>
      </c>
      <c r="E48" s="33" t="n">
        <v>25180</v>
      </c>
      <c r="F48" s="33" t="n">
        <v>17751.91</v>
      </c>
      <c r="G48" s="33" t="n">
        <v>18988.7</v>
      </c>
      <c r="I48" s="32" t="n">
        <f aca="false">B48/B47-1</f>
        <v>-0.0187111573166439</v>
      </c>
      <c r="J48" s="32" t="n">
        <f aca="false">C48/C47-1</f>
        <v>-0.0187164090422133</v>
      </c>
      <c r="K48" s="32" t="n">
        <f aca="false">D48/D47-1</f>
        <v>-0.0159602275829077</v>
      </c>
      <c r="L48" s="32" t="n">
        <f aca="false">E48/E47-1</f>
        <v>0.0313830445215046</v>
      </c>
      <c r="M48" s="32" t="n">
        <f aca="false">F48/F47-1</f>
        <v>-0.0106520411256956</v>
      </c>
      <c r="N48" s="32" t="n">
        <f aca="false">G48/G47-1</f>
        <v>-0.00861141798634613</v>
      </c>
      <c r="P48" s="32" t="n">
        <f aca="false">B48/MAX($B$5:B48)-1</f>
        <v>-0.0187111573166439</v>
      </c>
      <c r="Q48" s="32" t="n">
        <f aca="false">C48/MAX($C$5:C48)-1</f>
        <v>-0.0187164090422133</v>
      </c>
      <c r="R48" s="32" t="n">
        <f aca="false">D48/MAX($D$5:D48)-1</f>
        <v>-0.0443614856562118</v>
      </c>
      <c r="S48" s="32" t="n">
        <f aca="false">E48/MAX($E$5:E48)-1</f>
        <v>0</v>
      </c>
      <c r="T48" s="32" t="n">
        <f aca="false">F48/MAX($F$5:F48)-1</f>
        <v>-0.0106520411256956</v>
      </c>
      <c r="U48" s="32" t="n">
        <f aca="false">G48/MAX($G$5:G48)-1</f>
        <v>-0.00861141798634613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105"/>
  </cols>
  <sheetData>
    <row r="1" customFormat="false" ht="17.35" hidden="false" customHeight="false" outlineLevel="0" collapsed="false">
      <c r="A1" s="34" t="s">
        <v>43</v>
      </c>
    </row>
    <row r="3" customFormat="false" ht="15" hidden="false" customHeight="false" outlineLevel="0" collapsed="false">
      <c r="A3" s="35" t="s">
        <v>44</v>
      </c>
    </row>
    <row r="4" customFormat="false" ht="15" hidden="false" customHeight="false" outlineLevel="0" collapsed="false">
      <c r="A4" s="2" t="s">
        <v>45</v>
      </c>
    </row>
    <row r="6" customFormat="false" ht="15" hidden="false" customHeight="false" outlineLevel="0" collapsed="false">
      <c r="A6" s="36" t="s">
        <v>6</v>
      </c>
      <c r="B6" s="37" t="n">
        <v>0.003</v>
      </c>
      <c r="C6" s="38" t="s">
        <v>46</v>
      </c>
    </row>
    <row r="7" customFormat="false" ht="15" hidden="false" customHeight="false" outlineLevel="0" collapsed="false">
      <c r="A7" s="36" t="s">
        <v>20</v>
      </c>
      <c r="B7" s="37" t="n">
        <v>0.0024</v>
      </c>
      <c r="C7" s="38" t="s">
        <v>47</v>
      </c>
    </row>
    <row r="8" customFormat="false" ht="15" hidden="false" customHeight="false" outlineLevel="0" collapsed="false">
      <c r="A8" s="36" t="s">
        <v>22</v>
      </c>
      <c r="B8" s="37" t="n">
        <v>0.00405</v>
      </c>
      <c r="C8" s="38" t="s">
        <v>48</v>
      </c>
    </row>
    <row r="9" customFormat="false" ht="15" hidden="false" customHeight="false" outlineLevel="0" collapsed="false">
      <c r="A9" s="36" t="s">
        <v>24</v>
      </c>
      <c r="B9" s="37" t="n">
        <v>0.01176</v>
      </c>
      <c r="C9" s="38" t="s">
        <v>49</v>
      </c>
    </row>
    <row r="10" customFormat="false" ht="15" hidden="false" customHeight="false" outlineLevel="0" collapsed="false">
      <c r="A10" s="36" t="s">
        <v>7</v>
      </c>
      <c r="B10" s="37" t="n">
        <v>0.002</v>
      </c>
      <c r="C10" s="39" t="s">
        <v>50</v>
      </c>
    </row>
    <row r="11" customFormat="false" ht="15" hidden="false" customHeight="false" outlineLevel="0" collapsed="false">
      <c r="A11" s="36" t="s">
        <v>8</v>
      </c>
      <c r="B11" s="37" t="n">
        <v>0.0007</v>
      </c>
      <c r="C11" s="39" t="s">
        <v>50</v>
      </c>
    </row>
    <row r="14" customFormat="false" ht="15" hidden="false" customHeight="false" outlineLevel="0" collapsed="false">
      <c r="A14" s="40" t="s">
        <v>51</v>
      </c>
    </row>
    <row r="15" customFormat="false" ht="15" hidden="false" customHeight="true" outlineLevel="0" collapsed="false">
      <c r="A15" s="36" t="s">
        <v>4</v>
      </c>
      <c r="C15" s="41" t="s">
        <v>52</v>
      </c>
    </row>
    <row r="16" customFormat="false" ht="15" hidden="false" customHeight="true" outlineLevel="0" collapsed="false">
      <c r="A16" s="36" t="s">
        <v>17</v>
      </c>
      <c r="C16" s="41" t="s">
        <v>53</v>
      </c>
    </row>
    <row r="17" customFormat="false" ht="27.75" hidden="false" customHeight="true" outlineLevel="0" collapsed="false">
      <c r="A17" s="36" t="s">
        <v>54</v>
      </c>
      <c r="C17" s="41" t="s">
        <v>55</v>
      </c>
    </row>
    <row r="19" customFormat="false" ht="15" hidden="false" customHeight="false" outlineLevel="0" collapsed="false">
      <c r="A19" s="40" t="s">
        <v>56</v>
      </c>
    </row>
    <row r="20" customFormat="false" ht="15" hidden="false" customHeight="true" outlineLevel="0" collapsed="false">
      <c r="A20" s="36" t="s">
        <v>57</v>
      </c>
      <c r="C20" s="41" t="s">
        <v>58</v>
      </c>
    </row>
    <row r="21" customFormat="false" ht="15" hidden="false" customHeight="true" outlineLevel="0" collapsed="false">
      <c r="A21" s="36" t="s">
        <v>59</v>
      </c>
      <c r="C21" s="41" t="s">
        <v>60</v>
      </c>
    </row>
    <row r="22" customFormat="false" ht="27.75" hidden="false" customHeight="true" outlineLevel="0" collapsed="false">
      <c r="A22" s="36" t="s">
        <v>15</v>
      </c>
      <c r="C22" s="41" t="s">
        <v>61</v>
      </c>
    </row>
    <row r="23" customFormat="false" ht="27.75" hidden="false" customHeight="true" outlineLevel="0" collapsed="false">
      <c r="A23" s="36" t="s">
        <v>16</v>
      </c>
      <c r="C23" s="41" t="s">
        <v>62</v>
      </c>
    </row>
    <row r="24" customFormat="false" ht="27.75" hidden="false" customHeight="true" outlineLevel="0" collapsed="false">
      <c r="A24" s="36" t="s">
        <v>63</v>
      </c>
      <c r="C24" s="41" t="s">
        <v>64</v>
      </c>
    </row>
    <row r="26" customFormat="false" ht="15" hidden="false" customHeight="false" outlineLevel="0" collapsed="false">
      <c r="A26" s="40" t="s">
        <v>65</v>
      </c>
    </row>
    <row r="27" customFormat="false" ht="15" hidden="false" customHeight="true" outlineLevel="0" collapsed="false">
      <c r="A27" s="36" t="s">
        <v>66</v>
      </c>
      <c r="C27" s="41" t="s">
        <v>67</v>
      </c>
    </row>
    <row r="28" customFormat="false" ht="40.5" hidden="false" customHeight="true" outlineLevel="0" collapsed="false">
      <c r="A28" s="36" t="s">
        <v>68</v>
      </c>
      <c r="C28" s="41" t="s">
        <v>69</v>
      </c>
    </row>
    <row r="29" customFormat="false" ht="15" hidden="false" customHeight="true" outlineLevel="0" collapsed="false">
      <c r="A29" s="36" t="s">
        <v>70</v>
      </c>
      <c r="C29" s="41" t="s">
        <v>71</v>
      </c>
    </row>
    <row r="30" customFormat="false" ht="27.75" hidden="false" customHeight="true" outlineLevel="0" collapsed="false">
      <c r="A30" s="36" t="s">
        <v>72</v>
      </c>
      <c r="C30" s="41" t="s">
        <v>73</v>
      </c>
    </row>
    <row r="32" customFormat="false" ht="27.75" hidden="false" customHeight="true" outlineLevel="0" collapsed="false">
      <c r="A32" s="36" t="s">
        <v>74</v>
      </c>
      <c r="C32" s="41" t="s">
        <v>75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2026-08-29T13:40:23Z</dcterms:created>
  <dc:creator>openpyxl</dc:creator>
  <dc:description/>
  <dc:language>en-US</dc:language>
  <cp:lastModifiedBy/>
  <dcterms:modified xsi:type="dcterms:W3CDTF">2026-08-29T13:40:23Z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