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" sheetId="1" state="visible" r:id="rId3"/>
    <sheet name="Backtest" sheetId="2" state="visible" r:id="rId4"/>
    <sheet name="Risultati reali" sheetId="3" state="visible" r:id="rId5"/>
    <sheet name="Note" sheetId="4" state="visible" r:id="rId6"/>
  </sheets>
  <definedNames>
    <definedName function="false" hidden="false" localSheetId="1" name="_xlnm.Print_Area" vbProcedure="false">Backtest!$A$1:$A$3</definedName>
    <definedName function="false" hidden="false" localSheetId="3" name="_xlnm.Print_Area" vbProcedure="false">Note!$A$1:$C$30</definedName>
    <definedName function="false" hidden="false" localSheetId="0" name="_xlnm.Print_Area" vbProcedure="false">Riepilogo!$A$1:$E$30</definedName>
    <definedName function="false" hidden="false" localSheetId="2" name="_xlnm.Print_Area" vbProcedure="false">'Risultati reali'!$A$1:$A$3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<sst xmlns="http://schemas.openxmlformats.org/spreadsheetml/2006/main" count="94" uniqueCount="61">
  <si>
    <t xml:space="preserve">PORTAFOGLIO MASTER</t>
  </si>
  <si>
    <t xml:space="preserve">Rendimenti in euro, dividendi netti reinvestiti. Base 10.000 € per tutte le serie.</t>
  </si>
  <si>
    <t xml:space="preserve">Utilizziamo l'All Country World Index IMI come benchmark perché copre oltre il 99% del mercato azionario globale investibile.</t>
  </si>
  <si>
    <t xml:space="preserve">MASTER</t>
  </si>
  <si>
    <t xml:space="preserve">Backtest</t>
  </si>
  <si>
    <t xml:space="preserve">1° gennaio 2006 - 31 dicembre 2025</t>
  </si>
  <si>
    <t xml:space="preserve">Master</t>
  </si>
  <si>
    <t xml:space="preserve">MSCI ACWI IMI</t>
  </si>
  <si>
    <t xml:space="preserve">S&amp;P 500</t>
  </si>
  <si>
    <t xml:space="preserve">Scarto vs ACWI IMI</t>
  </si>
  <si>
    <t xml:space="preserve">CAGR lordo</t>
  </si>
  <si>
    <t xml:space="preserve">CAGR netto</t>
  </si>
  <si>
    <t xml:space="preserve">Total return lordo</t>
  </si>
  <si>
    <t xml:space="preserve">Total return netto</t>
  </si>
  <si>
    <t xml:space="preserve">10.000 € diventano</t>
  </si>
  <si>
    <t xml:space="preserve">Sortino ratio</t>
  </si>
  <si>
    <t xml:space="preserve">Max drawdown</t>
  </si>
  <si>
    <t xml:space="preserve">Risultati reali</t>
  </si>
  <si>
    <t xml:space="preserve">1° gennaio 2023 - 2 agosto 2026</t>
  </si>
  <si>
    <t xml:space="preserve">BACKTEST</t>
  </si>
  <si>
    <t xml:space="preserve">Simulazione. 1° gennaio 2006 - 31 dicembre 2025. Base 10.000 €. Aggiornamento annuale.</t>
  </si>
  <si>
    <t xml:space="preserve">Foglio destinato alla consultazione a schermo. Per la stampa usare Riepilogo e Note.</t>
  </si>
  <si>
    <t xml:space="preserve">Data</t>
  </si>
  <si>
    <t xml:space="preserve">Rendimento mensile Master</t>
  </si>
  <si>
    <t xml:space="preserve">Rendimento mensile MSCI ACWI IMI</t>
  </si>
  <si>
    <t xml:space="preserve">Rendimento mensile S&amp;P 500</t>
  </si>
  <si>
    <t xml:space="preserve">Drawdown Master</t>
  </si>
  <si>
    <t xml:space="preserve">Drawdown MSCI ACWI IMI</t>
  </si>
  <si>
    <t xml:space="preserve">Drawdown S&amp;P 500</t>
  </si>
  <si>
    <t xml:space="preserve">RISULTATI REALI</t>
  </si>
  <si>
    <t xml:space="preserve">Risultati reali. 1° gennaio 2023 - 2 agosto 2026. Base 10.000 €. Aggiornamento trimestrale.</t>
  </si>
  <si>
    <t xml:space="preserve">NOTE METODOLOGICHE</t>
  </si>
  <si>
    <t xml:space="preserve">Costi di transazione determinati dal numero di ordini per ribilanciamento</t>
  </si>
  <si>
    <t xml:space="preserve">Valori unitari di riferimento: 10 € per ogni transazione su azioni, 2,50 € per ogni transazione su ETF.</t>
  </si>
  <si>
    <t xml:space="preserve">4,9 operazioni medie al mese su azioni singole, a 10,00 € l'una: 588 € l'anno su un capitale di riferimento di 50.000 €, pari al capitale medio che gli investitori allocano su questo portafoglio.</t>
  </si>
  <si>
    <t xml:space="preserve">TER dell'ETF che replica l'indice.</t>
  </si>
  <si>
    <t xml:space="preserve">Periodo e ribilanciamenti</t>
  </si>
  <si>
    <t xml:space="preserve">Simulazione dal 1° gennaio 2006 al 31 dicembre 2025, aggiornata annualmente.</t>
  </si>
  <si>
    <t xml:space="preserve">Risultati reali dal 1° gennaio 2023, aggiornati trimestralmente. Ultimo aggiornamento 2 agosto 2026.</t>
  </si>
  <si>
    <t xml:space="preserve">Ribilanciamento</t>
  </si>
  <si>
    <t xml:space="preserve">Prima domenica di ogni mese. Unica eccezione: il ribilanciamento di fine anno cade il 1° gennaio dell'anno successivo, con i prezzi di chiusura del 31 dicembre.</t>
  </si>
  <si>
    <t xml:space="preserve">Definizione delle metriche</t>
  </si>
  <si>
    <t xml:space="preserve">CAGR</t>
  </si>
  <si>
    <t xml:space="preserve">Rendimento medio annuo composto sul periodo indicato.</t>
  </si>
  <si>
    <t xml:space="preserve">Total return</t>
  </si>
  <si>
    <t xml:space="preserve">Variazione complessiva sul periodo. La riga in euro mostra a quanto ammonterebbero 10.000 € investiti all'inizio.</t>
  </si>
  <si>
    <t xml:space="preserve">Rapporto fra CAGR netto e deviazione al ribasso annualizzata dei rendimenti mensili, calcolata con rendimento obiettivo pari a zero. Più è alto, migliore è il rapporto fra rendimento e rischio di perdita.</t>
  </si>
  <si>
    <t xml:space="preserve">Perdita massima da un massimo precedente, misurata sui punti mensili della serie ed espressa come grandezza positiva. Un valore più basso è migliore.</t>
  </si>
  <si>
    <t xml:space="preserve">Scarto</t>
  </si>
  <si>
    <t xml:space="preserve">Differenza rispetto a MSCI ACWI IMI, il benchmark di riferimento. Sul max drawdown il segno è invertito, perché un valore più basso è un risultato migliore. Lo S&amp;P 500 è riportato come ulteriore indice di confronto e non genera scarto.</t>
  </si>
  <si>
    <t xml:space="preserve">Valuta e costi</t>
  </si>
  <si>
    <t xml:space="preserve">Valuta</t>
  </si>
  <si>
    <t xml:space="preserve">Tutti i valori sono in euro, con dividendi netti reinvestiti.</t>
  </si>
  <si>
    <t xml:space="preserve">Lordo e netto</t>
  </si>
  <si>
    <t xml:space="preserve">Le serie riportate nei fogli sono al netto dei costi: sono i rendimenti effettivamente conseguiti. Il valore lordo indicato nelle tabelle è ricavato da quello netto reintegrando i costi. Sortino ratio e max drawdown sono calcolati sulla serie netta, cioè sul risultato effettivo per l'investitore.</t>
  </si>
  <si>
    <t xml:space="preserve">Portafogli</t>
  </si>
  <si>
    <t xml:space="preserve">Le serie comprendono sia il TER degli strumenti sia i costi di transazione dei ribilanciamenti.</t>
  </si>
  <si>
    <t xml:space="preserve">Indici</t>
  </si>
  <si>
    <t xml:space="preserve">Anche le serie degli indici sono al netto del TER di un ETF che li replica, per rendere il confronto omogeneo: nessuno può comprare un indice a costo zero.</t>
  </si>
  <si>
    <t xml:space="preserve">Avvertenza</t>
  </si>
  <si>
    <t xml:space="preserve">Il backtest è una simulazione e non rappresenta risultati realmente conseguiti. I rendimenti passati, simulati o reali, non sono indicativi di quelli futuri.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</si>
</sst>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%"/>
    <numFmt numFmtId="166" formatCode="\+0.0&quot; p.p.&quot;;\-0.0&quot; p.p.&quot;"/>
    <numFmt numFmtId="167" formatCode="#,##0&quot; €&quot;"/>
    <numFmt numFmtId="168" formatCode="0.00"/>
    <numFmt numFmtId="169" formatCode="\+0.00;\-0.00"/>
    <numFmt numFmtId="170" formatCode="dd/mm/yyyy"/>
    <numFmt numFmtId="171" formatCode="#,##0.00"/>
    <numFmt numFmtId="172" formatCode="0.0000"/>
    <numFmt numFmtId="173" formatCode="0.0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47B2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3"/>
      <color rgb="FF347B2D"/>
      <name val="Arial"/>
      <family val="0"/>
      <charset val="1"/>
    </font>
    <font>
      <b val="true"/>
      <sz val="11"/>
      <color rgb="FF0B0B0B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0B0B"/>
      <name val="Arial"/>
      <family val="0"/>
      <charset val="1"/>
    </font>
    <font>
      <b val="true"/>
      <sz val="10"/>
      <color rgb="FF0B0B0B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9"/>
      <color rgb="FF3A2E00"/>
      <name val="Arial"/>
      <family val="0"/>
      <charset val="1"/>
    </font>
    <font>
      <sz val="8"/>
      <color rgb="FF999999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8"/>
      <color rgb="FFBBBBBB"/>
      <name val="Arial"/>
      <family val="0"/>
      <charset val="1"/>
    </font>
    <font>
      <b val="true"/>
      <sz val="14"/>
      <color rgb="FF347B2D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347B2D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2F3F6"/>
        <bgColor rgb="FFFAFAFA"/>
      </patternFill>
    </fill>
    <fill>
      <patternFill patternType="solid">
        <fgColor rgb="FF347B2D"/>
        <bgColor rgb="FF2E6B2A"/>
      </patternFill>
    </fill>
    <fill>
      <patternFill patternType="solid">
        <fgColor rgb="FF6A3B9E"/>
        <bgColor rgb="FF993366"/>
      </patternFill>
    </fill>
    <fill>
      <patternFill patternType="solid">
        <fgColor rgb="FF2979B8"/>
        <bgColor rgb="FF3366FF"/>
      </patternFill>
    </fill>
    <fill>
      <patternFill patternType="solid">
        <fgColor rgb="FFC9A227"/>
        <bgColor rgb="FF99CC00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3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B2A"/>
        <sz val="10"/>
      </font>
      <fill>
        <patternFill>
          <bgColor rgb="FFE8F2E7"/>
        </patternFill>
      </fill>
    </dxf>
    <dxf>
      <font>
        <name val="Arial"/>
        <charset val="1"/>
        <family val="0"/>
        <b val="1"/>
        <color rgb="FFB02525"/>
        <sz val="10"/>
      </font>
      <fill>
        <patternFill>
          <bgColor rgb="FFFBEA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A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AFAFA"/>
      <rgbColor rgb="FFE8F2E7"/>
      <rgbColor rgb="FF660066"/>
      <rgbColor rgb="FFFF8080"/>
      <rgbColor rgb="FF2979B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6"/>
      <rgbColor rgb="FFCCFFCC"/>
      <rgbColor rgb="FFFB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99999"/>
      <rgbColor rgb="FF003366"/>
      <rgbColor rgb="FF347B2D"/>
      <rgbColor rgb="FF0B0B0B"/>
      <rgbColor rgb="FF3A2E00"/>
      <rgbColor rgb="FFB02525"/>
      <rgbColor rgb="FF993366"/>
      <rgbColor rgb="FF6A3B9E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418680</xdr:colOff>
      <xdr:row>4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8859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9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6" hidden="false" customHeight="true" outlineLevel="0" collapsed="false">
      <c r="B5" s="4" t="s">
        <v>3</v>
      </c>
    </row>
    <row r="7" customFormat="false" ht="15" hidden="false" customHeight="false" outlineLevel="0" collapsed="false">
      <c r="A7" s="5" t="s">
        <v>4</v>
      </c>
      <c r="B7" s="2" t="s">
        <v>5</v>
      </c>
    </row>
    <row r="8" customFormat="false" ht="27.75" hidden="false" customHeight="true" outlineLevel="0" collapsed="false">
      <c r="A8" s="6"/>
      <c r="B8" s="7" t="s">
        <v>6</v>
      </c>
      <c r="C8" s="8" t="s">
        <v>7</v>
      </c>
      <c r="D8" s="9" t="s">
        <v>8</v>
      </c>
      <c r="E8" s="10" t="s">
        <v>9</v>
      </c>
    </row>
    <row r="9" customFormat="false" ht="21" hidden="false" customHeight="true" outlineLevel="0" collapsed="false">
      <c r="A9" s="11" t="s">
        <v>10</v>
      </c>
      <c r="B9" s="12" t="n">
        <f aca="false">(1+B10)/(1-Note!$B$6)-1</f>
        <v>0.227839391201048</v>
      </c>
      <c r="C9" s="13" t="n">
        <f aca="false">(1+C10)/(1-Note!$B$7)-1</f>
        <v>0.0818865130965696</v>
      </c>
      <c r="D9" s="13" t="n">
        <f aca="false">(1+D10)/(1-Note!$B$8)-1</f>
        <v>0.110218961689347</v>
      </c>
      <c r="E9" s="14" t="n">
        <f aca="false">(B9-C9)*100</f>
        <v>14.5952878104479</v>
      </c>
    </row>
    <row r="10" customFormat="false" ht="21" hidden="false" customHeight="true" outlineLevel="0" collapsed="false">
      <c r="A10" s="11" t="s">
        <v>11</v>
      </c>
      <c r="B10" s="12" t="n">
        <f aca="false">(Backtest!B245/Backtest!B5)^(365.25/(Backtest!$A$245-Backtest!$A$5))-1</f>
        <v>0.213399999960524</v>
      </c>
      <c r="C10" s="13" t="n">
        <f aca="false">(Backtest!C245/Backtest!C5)^(365.25/(Backtest!$A$245-Backtest!$A$5))-1</f>
        <v>0.0797227400703764</v>
      </c>
      <c r="D10" s="13" t="n">
        <f aca="false">(Backtest!D245/Backtest!D5)^(365.25/(Backtest!$A$245-Backtest!$A$5))-1</f>
        <v>0.109441808416164</v>
      </c>
      <c r="E10" s="14" t="n">
        <f aca="false">(B10-C10)*100</f>
        <v>13.3677259890147</v>
      </c>
    </row>
    <row r="11" customFormat="false" ht="21" hidden="false" customHeight="true" outlineLevel="0" collapsed="false">
      <c r="A11" s="11" t="s">
        <v>12</v>
      </c>
      <c r="B11" s="12" t="n">
        <f aca="false">(1+B12)/(1-Note!$B$6)^((Backtest!$A$245-Backtest!$A$5)/365.25)-1</f>
        <v>59.650061229363</v>
      </c>
      <c r="C11" s="13" t="n">
        <f aca="false">(1+C12)/(1-Note!$B$7)^((Backtest!$A$245-Backtest!$A$5)/365.25)-1</f>
        <v>3.82652030277692</v>
      </c>
      <c r="D11" s="13" t="n">
        <f aca="false">(1+D12)/(1-Note!$B$8)^((Backtest!$A$245-Backtest!$A$5)/365.25)-1</f>
        <v>7.09417909484524</v>
      </c>
      <c r="E11" s="14" t="n">
        <f aca="false">(B11-C11)*100</f>
        <v>5582.35409265861</v>
      </c>
    </row>
    <row r="12" customFormat="false" ht="21" hidden="false" customHeight="true" outlineLevel="0" collapsed="false">
      <c r="A12" s="11" t="s">
        <v>13</v>
      </c>
      <c r="B12" s="12" t="n">
        <f aca="false">Backtest!B245/Backtest!B5-1</f>
        <v>46.871806</v>
      </c>
      <c r="C12" s="13" t="n">
        <f aca="false">Backtest!C245/Backtest!C5-1</f>
        <v>3.637084</v>
      </c>
      <c r="D12" s="13" t="n">
        <f aca="false">Backtest!D245/Backtest!D5-1</f>
        <v>6.981611</v>
      </c>
      <c r="E12" s="14" t="n">
        <f aca="false">(B12-C12)*100</f>
        <v>4323.4722</v>
      </c>
    </row>
    <row r="13" customFormat="false" ht="21" hidden="false" customHeight="true" outlineLevel="0" collapsed="false">
      <c r="A13" s="11" t="s">
        <v>14</v>
      </c>
      <c r="B13" s="15" t="n">
        <f aca="false">Backtest!B245</f>
        <v>478718.06</v>
      </c>
      <c r="C13" s="16" t="n">
        <f aca="false">Backtest!C245</f>
        <v>46370.84</v>
      </c>
      <c r="D13" s="16" t="n">
        <f aca="false">Backtest!D245</f>
        <v>79816.11</v>
      </c>
      <c r="E13" s="17"/>
    </row>
    <row r="14" customFormat="false" ht="21" hidden="false" customHeight="true" outlineLevel="0" collapsed="false">
      <c r="A14" s="11" t="s">
        <v>15</v>
      </c>
      <c r="B14" s="18" t="n">
        <f aca="false">IFERROR(B10/(SQRT(SUMPRODUCT((Backtest!$F$6:$F$245&lt;0)*Backtest!$F$6:$F$245^2)/COUNT(Backtest!$F$6:$F$245))*SQRT(12)),"")</f>
        <v>1.87964066599994</v>
      </c>
      <c r="C14" s="19" t="n">
        <f aca="false">IFERROR(C10/(SQRT(SUMPRODUCT((Backtest!$G$6:$G$245&lt;0)*Backtest!$G$6:$G$245^2)/COUNT(Backtest!$G$6:$G$245))*SQRT(12)),"")</f>
        <v>0.870026622360903</v>
      </c>
      <c r="D14" s="19" t="n">
        <f aca="false">IFERROR(D10/(SQRT(SUMPRODUCT((Backtest!$H$6:$H$245&lt;0)*Backtest!$H$6:$H$245^2)/COUNT(Backtest!$H$6:$H$245))*SQRT(12)),"")</f>
        <v>1.23267221969092</v>
      </c>
      <c r="E14" s="20" t="n">
        <f aca="false">B14-C14</f>
        <v>1.00961404363904</v>
      </c>
    </row>
    <row r="15" customFormat="false" ht="21" hidden="false" customHeight="true" outlineLevel="0" collapsed="false">
      <c r="A15" s="11" t="s">
        <v>16</v>
      </c>
      <c r="B15" s="12" t="n">
        <f aca="false">-MIN(Backtest!$J$5:$J$245)</f>
        <v>0.356168573147882</v>
      </c>
      <c r="C15" s="13" t="n">
        <f aca="false">-MIN(Backtest!$K$5:$K$245)</f>
        <v>0.492255772464247</v>
      </c>
      <c r="D15" s="13" t="n">
        <f aca="false">-MIN(Backtest!$L$5:$L$245)</f>
        <v>0.468675281923369</v>
      </c>
      <c r="E15" s="14" t="n">
        <f aca="false">(B15-C15)*100</f>
        <v>-13.6087199316365</v>
      </c>
    </row>
    <row r="18" customFormat="false" ht="15" hidden="false" customHeight="false" outlineLevel="0" collapsed="false">
      <c r="A18" s="5" t="s">
        <v>17</v>
      </c>
      <c r="B18" s="2" t="s">
        <v>18</v>
      </c>
    </row>
    <row r="19" customFormat="false" ht="27.75" hidden="false" customHeight="true" outlineLevel="0" collapsed="false">
      <c r="A19" s="6"/>
      <c r="B19" s="7" t="s">
        <v>6</v>
      </c>
      <c r="C19" s="8" t="s">
        <v>7</v>
      </c>
      <c r="D19" s="9" t="s">
        <v>8</v>
      </c>
      <c r="E19" s="10" t="s">
        <v>9</v>
      </c>
    </row>
    <row r="20" customFormat="false" ht="21" hidden="false" customHeight="true" outlineLevel="0" collapsed="false">
      <c r="A20" s="11" t="s">
        <v>10</v>
      </c>
      <c r="B20" s="12" t="n">
        <f aca="false">(1+B21)/(1-Note!$B$6)-1</f>
        <v>0.309314772929366</v>
      </c>
      <c r="C20" s="13" t="n">
        <f aca="false">(1+C21)/(1-Note!$B$7)-1</f>
        <v>0.176024214573323</v>
      </c>
      <c r="D20" s="13" t="n">
        <f aca="false">(1+D21)/(1-Note!$B$8)-1</f>
        <v>0.196775197387731</v>
      </c>
      <c r="E20" s="14" t="n">
        <f aca="false">(B20-C20)*100</f>
        <v>13.3290558356043</v>
      </c>
    </row>
    <row r="21" customFormat="false" ht="21" hidden="false" customHeight="true" outlineLevel="0" collapsed="false">
      <c r="A21" s="11" t="s">
        <v>11</v>
      </c>
      <c r="B21" s="12" t="n">
        <f aca="false">('Risultati reali'!B48/'Risultati reali'!B5)^(365.25/('Risultati reali'!$A$48-'Risultati reali'!$A$5))-1</f>
        <v>0.293917231199716</v>
      </c>
      <c r="C21" s="13" t="n">
        <f aca="false">('Risultati reali'!C48/'Risultati reali'!C5)^(365.25/('Risultati reali'!$A$48-'Risultati reali'!$A$5))-1</f>
        <v>0.173672166144176</v>
      </c>
      <c r="D21" s="13" t="n">
        <f aca="false">('Risultati reali'!D48/'Risultati reali'!D5)^(365.25/('Risultati reali'!$A$48-'Risultati reali'!$A$5))-1</f>
        <v>0.19593745474956</v>
      </c>
      <c r="E21" s="14" t="n">
        <f aca="false">(B21-C21)*100</f>
        <v>12.024506505554</v>
      </c>
    </row>
    <row r="22" customFormat="false" ht="21" hidden="false" customHeight="true" outlineLevel="0" collapsed="false">
      <c r="A22" s="11" t="s">
        <v>12</v>
      </c>
      <c r="B22" s="12" t="n">
        <f aca="false">(1+B23)/(1-Note!$B$6)^(('Risultati reali'!$A$48-'Risultati reali'!$A$5)/365.25)-1</f>
        <v>1.62704791895253</v>
      </c>
      <c r="C22" s="13" t="n">
        <f aca="false">(1+C23)/(1-Note!$B$7)^(('Risultati reali'!$A$48-'Risultati reali'!$A$5)/365.25)-1</f>
        <v>0.787973567558686</v>
      </c>
      <c r="D22" s="13" t="n">
        <f aca="false">(1+D23)/(1-Note!$B$8)^(('Risultati reali'!$A$48-'Risultati reali'!$A$5)/365.25)-1</f>
        <v>0.903641333825741</v>
      </c>
      <c r="E22" s="14" t="n">
        <f aca="false">(B22-C22)*100</f>
        <v>83.9074351393848</v>
      </c>
    </row>
    <row r="23" customFormat="false" ht="21" hidden="false" customHeight="true" outlineLevel="0" collapsed="false">
      <c r="A23" s="11" t="s">
        <v>13</v>
      </c>
      <c r="B23" s="12" t="n">
        <f aca="false">'Risultati reali'!B48/'Risultati reali'!B5-1</f>
        <v>1.518</v>
      </c>
      <c r="C23" s="13" t="n">
        <f aca="false">'Risultati reali'!C48/'Risultati reali'!C5-1</f>
        <v>0.775191</v>
      </c>
      <c r="D23" s="13" t="n">
        <f aca="false">'Risultati reali'!D48/'Risultati reali'!D5-1</f>
        <v>0.89887</v>
      </c>
      <c r="E23" s="14" t="n">
        <f aca="false">(B23-C23)*100</f>
        <v>74.2809</v>
      </c>
    </row>
    <row r="24" customFormat="false" ht="21" hidden="false" customHeight="true" outlineLevel="0" collapsed="false">
      <c r="A24" s="11" t="s">
        <v>14</v>
      </c>
      <c r="B24" s="15" t="n">
        <f aca="false">'Risultati reali'!B48</f>
        <v>25180</v>
      </c>
      <c r="C24" s="16" t="n">
        <f aca="false">'Risultati reali'!C48</f>
        <v>17751.91</v>
      </c>
      <c r="D24" s="16" t="n">
        <f aca="false">'Risultati reali'!D48</f>
        <v>18988.7</v>
      </c>
      <c r="E24" s="17"/>
    </row>
    <row r="25" customFormat="false" ht="21" hidden="false" customHeight="true" outlineLevel="0" collapsed="false">
      <c r="A25" s="11" t="s">
        <v>15</v>
      </c>
      <c r="B25" s="18" t="n">
        <f aca="false">IFERROR(B21/(SQRT(SUMPRODUCT(('Risultati reali'!$F$6:$F$48&lt;0)*'Risultati reali'!$F$6:$F$48^2)/COUNT('Risultati reali'!$F$6:$F$48))*SQRT(12)),"")</f>
        <v>3.18063504523709</v>
      </c>
      <c r="C25" s="19" t="n">
        <f aca="false">IFERROR(C21/(SQRT(SUMPRODUCT(('Risultati reali'!$G$6:$G$48&lt;0)*'Risultati reali'!$G$6:$G$48^2)/COUNT('Risultati reali'!$G$6:$G$48))*SQRT(12)),"")</f>
        <v>2.94243345190609</v>
      </c>
      <c r="D25" s="19" t="n">
        <f aca="false">IFERROR(D21/(SQRT(SUMPRODUCT(('Risultati reali'!$H$6:$H$48&lt;0)*'Risultati reali'!$H$6:$H$48^2)/COUNT('Risultati reali'!$H$6:$H$48))*SQRT(12)),"")</f>
        <v>3.04512605525676</v>
      </c>
      <c r="E25" s="20" t="n">
        <f aca="false">B25-C25</f>
        <v>0.238201593331</v>
      </c>
    </row>
    <row r="26" customFormat="false" ht="21" hidden="false" customHeight="true" outlineLevel="0" collapsed="false">
      <c r="A26" s="11" t="s">
        <v>16</v>
      </c>
      <c r="B26" s="12" t="n">
        <f aca="false">-MIN('Risultati reali'!$J$5:$J$48)</f>
        <v>0.152181278862094</v>
      </c>
      <c r="C26" s="13" t="n">
        <f aca="false">-MIN('Risultati reali'!$K$5:$K$48)</f>
        <v>0.121619730335122</v>
      </c>
      <c r="D26" s="13" t="n">
        <f aca="false">-MIN('Risultati reali'!$L$5:$L$48)</f>
        <v>0.154829402812128</v>
      </c>
      <c r="E26" s="14" t="n">
        <f aca="false">(B26-C26)*100</f>
        <v>3.05615485269714</v>
      </c>
    </row>
  </sheetData>
  <sheetProtection sheet="true"/>
  <mergeCells count="1">
    <mergeCell ref="A3:E3"/>
  </mergeCells>
  <conditionalFormatting sqref="E9">
    <cfRule type="expression" priority="2" aboveAverage="0" equalAverage="0" bottom="0" percent="0" rank="0" text="" dxfId="0">
      <formula>$E$9&gt;0</formula>
    </cfRule>
    <cfRule type="expression" priority="3" aboveAverage="0" equalAverage="0" bottom="0" percent="0" rank="0" text="" dxfId="1">
      <formula>$E$9&lt;0</formula>
    </cfRule>
  </conditionalFormatting>
  <conditionalFormatting sqref="E10">
    <cfRule type="expression" priority="4" aboveAverage="0" equalAverage="0" bottom="0" percent="0" rank="0" text="" dxfId="0">
      <formula>$E$10&gt;0</formula>
    </cfRule>
    <cfRule type="expression" priority="5" aboveAverage="0" equalAverage="0" bottom="0" percent="0" rank="0" text="" dxfId="1">
      <formula>$E$10&lt;0</formula>
    </cfRule>
  </conditionalFormatting>
  <conditionalFormatting sqref="E11">
    <cfRule type="expression" priority="6" aboveAverage="0" equalAverage="0" bottom="0" percent="0" rank="0" text="" dxfId="0">
      <formula>$E$11&gt;0</formula>
    </cfRule>
    <cfRule type="expression" priority="7" aboveAverage="0" equalAverage="0" bottom="0" percent="0" rank="0" text="" dxfId="1">
      <formula>$E$11&lt;0</formula>
    </cfRule>
  </conditionalFormatting>
  <conditionalFormatting sqref="E12">
    <cfRule type="expression" priority="8" aboveAverage="0" equalAverage="0" bottom="0" percent="0" rank="0" text="" dxfId="0">
      <formula>$E$12&gt;0</formula>
    </cfRule>
    <cfRule type="expression" priority="9" aboveAverage="0" equalAverage="0" bottom="0" percent="0" rank="0" text="" dxfId="1">
      <formula>$E$12&lt;0</formula>
    </cfRule>
  </conditionalFormatting>
  <conditionalFormatting sqref="E14">
    <cfRule type="expression" priority="10" aboveAverage="0" equalAverage="0" bottom="0" percent="0" rank="0" text="" dxfId="0">
      <formula>$E$14&gt;0</formula>
    </cfRule>
    <cfRule type="expression" priority="11" aboveAverage="0" equalAverage="0" bottom="0" percent="0" rank="0" text="" dxfId="1">
      <formula>$E$14&lt;0</formula>
    </cfRule>
  </conditionalFormatting>
  <conditionalFormatting sqref="E15">
    <cfRule type="expression" priority="12" aboveAverage="0" equalAverage="0" bottom="0" percent="0" rank="0" text="" dxfId="0">
      <formula>$E$15&lt;0</formula>
    </cfRule>
    <cfRule type="expression" priority="13" aboveAverage="0" equalAverage="0" bottom="0" percent="0" rank="0" text="" dxfId="1">
      <formula>$E$15&gt;0</formula>
    </cfRule>
  </conditionalFormatting>
  <conditionalFormatting sqref="E20">
    <cfRule type="expression" priority="14" aboveAverage="0" equalAverage="0" bottom="0" percent="0" rank="0" text="" dxfId="0">
      <formula>$E$20&gt;0</formula>
    </cfRule>
    <cfRule type="expression" priority="15" aboveAverage="0" equalAverage="0" bottom="0" percent="0" rank="0" text="" dxfId="1">
      <formula>$E$20&lt;0</formula>
    </cfRule>
  </conditionalFormatting>
  <conditionalFormatting sqref="E21">
    <cfRule type="expression" priority="16" aboveAverage="0" equalAverage="0" bottom="0" percent="0" rank="0" text="" dxfId="0">
      <formula>$E$21&gt;0</formula>
    </cfRule>
    <cfRule type="expression" priority="17" aboveAverage="0" equalAverage="0" bottom="0" percent="0" rank="0" text="" dxfId="1">
      <formula>$E$21&lt;0</formula>
    </cfRule>
  </conditionalFormatting>
  <conditionalFormatting sqref="E22">
    <cfRule type="expression" priority="18" aboveAverage="0" equalAverage="0" bottom="0" percent="0" rank="0" text="" dxfId="0">
      <formula>$E$22&gt;0</formula>
    </cfRule>
    <cfRule type="expression" priority="19" aboveAverage="0" equalAverage="0" bottom="0" percent="0" rank="0" text="" dxfId="1">
      <formula>$E$22&lt;0</formula>
    </cfRule>
  </conditionalFormatting>
  <conditionalFormatting sqref="E23">
    <cfRule type="expression" priority="20" aboveAverage="0" equalAverage="0" bottom="0" percent="0" rank="0" text="" dxfId="0">
      <formula>$E$23&gt;0</formula>
    </cfRule>
    <cfRule type="expression" priority="21" aboveAverage="0" equalAverage="0" bottom="0" percent="0" rank="0" text="" dxfId="1">
      <formula>$E$23&lt;0</formula>
    </cfRule>
  </conditionalFormatting>
  <conditionalFormatting sqref="E25">
    <cfRule type="expression" priority="22" aboveAverage="0" equalAverage="0" bottom="0" percent="0" rank="0" text="" dxfId="0">
      <formula>$E$25&gt;0</formula>
    </cfRule>
    <cfRule type="expression" priority="23" aboveAverage="0" equalAverage="0" bottom="0" percent="0" rank="0" text="" dxfId="1">
      <formula>$E$25&lt;0</formula>
    </cfRule>
  </conditionalFormatting>
  <conditionalFormatting sqref="E26">
    <cfRule type="expression" priority="24" aboveAverage="0" equalAverage="0" bottom="0" percent="0" rank="0" text="" dxfId="0">
      <formula>$E$26&lt;0</formula>
    </cfRule>
    <cfRule type="expression" priority="25" aboveAverage="0" equalAverage="0" bottom="0" percent="0" rank="0" text="" dxfId="1">
      <formula>$E$26&gt;0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38718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38753</v>
      </c>
      <c r="B6" s="27" t="n">
        <v>10606.72</v>
      </c>
      <c r="C6" s="27" t="n">
        <v>10241.38</v>
      </c>
      <c r="D6" s="27" t="n">
        <v>9992.28</v>
      </c>
      <c r="F6" s="26" t="n">
        <f aca="false">B6/B5-1</f>
        <v>0.0606719999999998</v>
      </c>
      <c r="G6" s="26" t="n">
        <f aca="false">C6/C5-1</f>
        <v>0.024138</v>
      </c>
      <c r="H6" s="26" t="n">
        <f aca="false">D6/D5-1</f>
        <v>-0.000771999999999884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-0.000771999999999884</v>
      </c>
    </row>
    <row r="7" customFormat="false" ht="15" hidden="false" customHeight="false" outlineLevel="0" collapsed="false">
      <c r="A7" s="24" t="n">
        <v>38781</v>
      </c>
      <c r="B7" s="25" t="n">
        <v>10451.4</v>
      </c>
      <c r="C7" s="25" t="n">
        <v>10430.29</v>
      </c>
      <c r="D7" s="25" t="n">
        <v>10223.83</v>
      </c>
      <c r="F7" s="26" t="n">
        <f aca="false">B7/B6-1</f>
        <v>-0.0146435467326373</v>
      </c>
      <c r="G7" s="26" t="n">
        <f aca="false">C7/C6-1</f>
        <v>0.0184457563336193</v>
      </c>
      <c r="H7" s="26" t="n">
        <f aca="false">D7/D6-1</f>
        <v>0.0231728894706713</v>
      </c>
      <c r="J7" s="26" t="n">
        <f aca="false">B7/MAX($B$5:B7)-1</f>
        <v>-0.0146435467326373</v>
      </c>
      <c r="K7" s="26" t="n">
        <f aca="false">C7/MAX($C$5:C7)-1</f>
        <v>0</v>
      </c>
      <c r="L7" s="26" t="n">
        <f aca="false">D7/MAX($D$5:D7)-1</f>
        <v>0</v>
      </c>
    </row>
    <row r="8" customFormat="false" ht="15" hidden="false" customHeight="false" outlineLevel="0" collapsed="false">
      <c r="A8" s="24" t="n">
        <v>38809</v>
      </c>
      <c r="B8" s="27" t="n">
        <v>10994.18</v>
      </c>
      <c r="C8" s="27" t="n">
        <v>10471.93</v>
      </c>
      <c r="D8" s="27" t="n">
        <v>10154.66</v>
      </c>
      <c r="F8" s="26" t="n">
        <f aca="false">B8/B7-1</f>
        <v>0.0519337122299406</v>
      </c>
      <c r="G8" s="26" t="n">
        <f aca="false">C8/C7-1</f>
        <v>0.00399221881654288</v>
      </c>
      <c r="H8" s="26" t="n">
        <f aca="false">D8/D7-1</f>
        <v>-0.00676556632886116</v>
      </c>
      <c r="J8" s="26" t="n">
        <f aca="false">B8/MAX($B$5:B8)-1</f>
        <v>0</v>
      </c>
      <c r="K8" s="26" t="n">
        <f aca="false">C8/MAX($C$5:C8)-1</f>
        <v>0</v>
      </c>
      <c r="L8" s="26" t="n">
        <f aca="false">D8/MAX($D$5:D8)-1</f>
        <v>-0.00676556632886116</v>
      </c>
    </row>
    <row r="9" customFormat="false" ht="15" hidden="false" customHeight="false" outlineLevel="0" collapsed="false">
      <c r="A9" s="24" t="n">
        <v>38844</v>
      </c>
      <c r="B9" s="25" t="n">
        <v>11453.54</v>
      </c>
      <c r="C9" s="25" t="n">
        <v>10432.6</v>
      </c>
      <c r="D9" s="25" t="n">
        <v>9935.01</v>
      </c>
      <c r="F9" s="26" t="n">
        <f aca="false">B9/B8-1</f>
        <v>0.0417821065327293</v>
      </c>
      <c r="G9" s="26" t="n">
        <f aca="false">C9/C8-1</f>
        <v>-0.003755754669865</v>
      </c>
      <c r="H9" s="26" t="n">
        <f aca="false">D9/D8-1</f>
        <v>-0.0216304632552936</v>
      </c>
      <c r="J9" s="26" t="n">
        <f aca="false">B9/MAX($B$5:B9)-1</f>
        <v>0</v>
      </c>
      <c r="K9" s="26" t="n">
        <f aca="false">C9/MAX($C$5:C9)-1</f>
        <v>-0.003755754669865</v>
      </c>
      <c r="L9" s="26" t="n">
        <f aca="false">D9/MAX($D$5:D9)-1</f>
        <v>-0.028249687250277</v>
      </c>
    </row>
    <row r="10" customFormat="false" ht="15" hidden="false" customHeight="false" outlineLevel="0" collapsed="false">
      <c r="A10" s="24" t="n">
        <v>38872</v>
      </c>
      <c r="B10" s="27" t="n">
        <v>11130.35</v>
      </c>
      <c r="C10" s="27" t="n">
        <v>9755.89</v>
      </c>
      <c r="D10" s="27" t="n">
        <v>9400.32</v>
      </c>
      <c r="F10" s="26" t="n">
        <f aca="false">B10/B9-1</f>
        <v>-0.0282174768674139</v>
      </c>
      <c r="G10" s="26" t="n">
        <f aca="false">C10/C9-1</f>
        <v>-0.0648649425838239</v>
      </c>
      <c r="H10" s="26" t="n">
        <f aca="false">D10/D9-1</f>
        <v>-0.0538187681743653</v>
      </c>
      <c r="J10" s="26" t="n">
        <f aca="false">B10/MAX($B$5:B10)-1</f>
        <v>-0.0282174768674139</v>
      </c>
      <c r="K10" s="26" t="n">
        <f aca="false">C10/MAX($C$5:C10)-1</f>
        <v>-0.0683770804426692</v>
      </c>
      <c r="L10" s="26" t="n">
        <f aca="false">D10/MAX($D$5:D10)-1</f>
        <v>-0.0805480920555213</v>
      </c>
    </row>
    <row r="11" customFormat="false" ht="15" hidden="false" customHeight="false" outlineLevel="0" collapsed="false">
      <c r="A11" s="24" t="n">
        <v>38900</v>
      </c>
      <c r="B11" s="25" t="n">
        <v>11273.11</v>
      </c>
      <c r="C11" s="25" t="n">
        <v>9856.94</v>
      </c>
      <c r="D11" s="25" t="n">
        <v>9527.27</v>
      </c>
      <c r="F11" s="26" t="n">
        <f aca="false">B11/B10-1</f>
        <v>0.0128261914495051</v>
      </c>
      <c r="G11" s="26" t="n">
        <f aca="false">C11/C10-1</f>
        <v>0.0103578453631603</v>
      </c>
      <c r="H11" s="26" t="n">
        <f aca="false">D11/D10-1</f>
        <v>0.0135048594090414</v>
      </c>
      <c r="J11" s="26" t="n">
        <f aca="false">B11/MAX($B$5:B11)-1</f>
        <v>-0.0157532081784322</v>
      </c>
      <c r="K11" s="26" t="n">
        <f aca="false">C11/MAX($C$5:C11)-1</f>
        <v>-0.0587274743051185</v>
      </c>
      <c r="L11" s="26" t="n">
        <f aca="false">D11/MAX($D$5:D11)-1</f>
        <v>-0.0681310233053561</v>
      </c>
    </row>
    <row r="12" customFormat="false" ht="15" hidden="false" customHeight="false" outlineLevel="0" collapsed="false">
      <c r="A12" s="24" t="n">
        <v>38935</v>
      </c>
      <c r="B12" s="27" t="n">
        <v>11677.26</v>
      </c>
      <c r="C12" s="27" t="n">
        <v>9853.01</v>
      </c>
      <c r="D12" s="27" t="n">
        <v>9544.94</v>
      </c>
      <c r="F12" s="26" t="n">
        <f aca="false">B12/B11-1</f>
        <v>0.0358507989365844</v>
      </c>
      <c r="G12" s="26" t="n">
        <f aca="false">C12/C11-1</f>
        <v>-0.00039870385738372</v>
      </c>
      <c r="H12" s="26" t="n">
        <f aca="false">D12/D11-1</f>
        <v>0.00185467610343792</v>
      </c>
      <c r="J12" s="26" t="n">
        <f aca="false">B12/MAX($B$5:B12)-1</f>
        <v>0</v>
      </c>
      <c r="K12" s="26" t="n">
        <f aca="false">C12/MAX($C$5:C12)-1</f>
        <v>-0.0591027632919624</v>
      </c>
      <c r="L12" s="26" t="n">
        <f aca="false">D12/MAX($D$5:D12)-1</f>
        <v>-0.0664027081827455</v>
      </c>
    </row>
    <row r="13" customFormat="false" ht="15" hidden="false" customHeight="false" outlineLevel="0" collapsed="false">
      <c r="A13" s="24" t="n">
        <v>38963</v>
      </c>
      <c r="B13" s="25" t="n">
        <v>11879.28</v>
      </c>
      <c r="C13" s="25" t="n">
        <v>10039.76</v>
      </c>
      <c r="D13" s="25" t="n">
        <v>9707.6</v>
      </c>
      <c r="F13" s="26" t="n">
        <f aca="false">B13/B12-1</f>
        <v>0.0173002913354674</v>
      </c>
      <c r="G13" s="26" t="n">
        <f aca="false">C13/C12-1</f>
        <v>0.0189535989509804</v>
      </c>
      <c r="H13" s="26" t="n">
        <f aca="false">D13/D12-1</f>
        <v>0.0170414900460349</v>
      </c>
      <c r="J13" s="26" t="n">
        <f aca="false">B13/MAX($B$5:B13)-1</f>
        <v>0</v>
      </c>
      <c r="K13" s="26" t="n">
        <f aca="false">C13/MAX($C$5:C13)-1</f>
        <v>-0.0412693744133126</v>
      </c>
      <c r="L13" s="26" t="n">
        <f aca="false">D13/MAX($D$5:D13)-1</f>
        <v>-0.0504928192272367</v>
      </c>
    </row>
    <row r="14" customFormat="false" ht="15" hidden="false" customHeight="false" outlineLevel="0" collapsed="false">
      <c r="A14" s="24" t="n">
        <v>38991</v>
      </c>
      <c r="B14" s="27" t="n">
        <v>12121.22</v>
      </c>
      <c r="C14" s="27" t="n">
        <v>10300.79</v>
      </c>
      <c r="D14" s="27" t="n">
        <v>10107.41</v>
      </c>
      <c r="F14" s="26" t="n">
        <f aca="false">B14/B13-1</f>
        <v>0.020366554201938</v>
      </c>
      <c r="G14" s="26" t="n">
        <f aca="false">C14/C13-1</f>
        <v>0.0259996254890555</v>
      </c>
      <c r="H14" s="26" t="n">
        <f aca="false">D14/D13-1</f>
        <v>0.0411852569121101</v>
      </c>
      <c r="J14" s="26" t="n">
        <f aca="false">B14/MAX($B$5:B14)-1</f>
        <v>0</v>
      </c>
      <c r="K14" s="26" t="n">
        <f aca="false">C14/MAX($C$5:C14)-1</f>
        <v>-0.0163427372031707</v>
      </c>
      <c r="L14" s="26" t="n">
        <f aca="false">D14/MAX($D$5:D14)-1</f>
        <v>-0.0113871220472171</v>
      </c>
    </row>
    <row r="15" customFormat="false" ht="15" hidden="false" customHeight="false" outlineLevel="0" collapsed="false">
      <c r="A15" s="24" t="n">
        <v>39026</v>
      </c>
      <c r="B15" s="25" t="n">
        <v>12892.5</v>
      </c>
      <c r="C15" s="25" t="n">
        <v>10662.13</v>
      </c>
      <c r="D15" s="25" t="n">
        <v>10406.57</v>
      </c>
      <c r="F15" s="26" t="n">
        <f aca="false">B15/B14-1</f>
        <v>0.0636305586401369</v>
      </c>
      <c r="G15" s="26" t="n">
        <f aca="false">C15/C14-1</f>
        <v>0.0350788628833321</v>
      </c>
      <c r="H15" s="26" t="n">
        <f aca="false">D15/D14-1</f>
        <v>0.0295980869480905</v>
      </c>
      <c r="J15" s="26" t="n">
        <f aca="false">B15/MAX($B$5:B15)-1</f>
        <v>0</v>
      </c>
      <c r="K15" s="26" t="n">
        <f aca="false">C15/MAX($C$5:C15)-1</f>
        <v>0</v>
      </c>
      <c r="L15" s="26" t="n">
        <f aca="false">D15/MAX($D$5:D15)-1</f>
        <v>0</v>
      </c>
    </row>
    <row r="16" customFormat="false" ht="15" hidden="false" customHeight="false" outlineLevel="0" collapsed="false">
      <c r="A16" s="24" t="n">
        <v>39054</v>
      </c>
      <c r="B16" s="27" t="n">
        <v>13132.17</v>
      </c>
      <c r="C16" s="27" t="n">
        <v>10560.05</v>
      </c>
      <c r="D16" s="27" t="n">
        <v>10198.96</v>
      </c>
      <c r="F16" s="26" t="n">
        <f aca="false">B16/B15-1</f>
        <v>0.0185898778359512</v>
      </c>
      <c r="G16" s="26" t="n">
        <f aca="false">C16/C15-1</f>
        <v>-0.00957407197248583</v>
      </c>
      <c r="H16" s="26" t="n">
        <f aca="false">D16/D15-1</f>
        <v>-0.0199498970361993</v>
      </c>
      <c r="J16" s="26" t="n">
        <f aca="false">B16/MAX($B$5:B16)-1</f>
        <v>0</v>
      </c>
      <c r="K16" s="26" t="n">
        <f aca="false">C16/MAX($C$5:C16)-1</f>
        <v>-0.00957407197248583</v>
      </c>
      <c r="L16" s="26" t="n">
        <f aca="false">D16/MAX($D$5:D16)-1</f>
        <v>-0.0199498970361993</v>
      </c>
    </row>
    <row r="17" customFormat="false" ht="15" hidden="false" customHeight="false" outlineLevel="0" collapsed="false">
      <c r="A17" s="24" t="n">
        <v>39083</v>
      </c>
      <c r="B17" s="25" t="n">
        <v>13846.34</v>
      </c>
      <c r="C17" s="25" t="n">
        <v>10812.37</v>
      </c>
      <c r="D17" s="25" t="n">
        <v>10364.98</v>
      </c>
      <c r="F17" s="26" t="n">
        <f aca="false">B17/B16-1</f>
        <v>0.0543832435918816</v>
      </c>
      <c r="G17" s="26" t="n">
        <f aca="false">C17/C16-1</f>
        <v>0.0238938262602926</v>
      </c>
      <c r="H17" s="26" t="n">
        <f aca="false">D17/D16-1</f>
        <v>0.0162781303191699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-0.00399651374083876</v>
      </c>
    </row>
    <row r="18" customFormat="false" ht="15" hidden="false" customHeight="false" outlineLevel="0" collapsed="false">
      <c r="A18" s="24" t="n">
        <v>39117</v>
      </c>
      <c r="B18" s="27" t="n">
        <v>14476.71</v>
      </c>
      <c r="C18" s="27" t="n">
        <v>11111.38</v>
      </c>
      <c r="D18" s="27" t="n">
        <v>10696.56</v>
      </c>
      <c r="F18" s="26" t="n">
        <f aca="false">B18/B17-1</f>
        <v>0.0455261101489635</v>
      </c>
      <c r="G18" s="26" t="n">
        <f aca="false">C18/C17-1</f>
        <v>0.02765443653889</v>
      </c>
      <c r="H18" s="26" t="n">
        <f aca="false">D18/D17-1</f>
        <v>0.0319904138744118</v>
      </c>
      <c r="J18" s="26" t="n">
        <f aca="false">B18/MAX($B$5:B18)-1</f>
        <v>0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39145</v>
      </c>
      <c r="B19" s="25" t="n">
        <v>12260.8</v>
      </c>
      <c r="C19" s="25" t="n">
        <v>10855.11</v>
      </c>
      <c r="D19" s="25" t="n">
        <v>10282.73</v>
      </c>
      <c r="F19" s="26" t="n">
        <f aca="false">B19/B18-1</f>
        <v>-0.153067236961989</v>
      </c>
      <c r="G19" s="26" t="n">
        <f aca="false">C19/C18-1</f>
        <v>-0.023063741857447</v>
      </c>
      <c r="H19" s="26" t="n">
        <f aca="false">D19/D18-1</f>
        <v>-0.0386881389904792</v>
      </c>
      <c r="J19" s="26" t="n">
        <f aca="false">B19/MAX($B$5:B19)-1</f>
        <v>-0.153067236961989</v>
      </c>
      <c r="K19" s="26" t="n">
        <f aca="false">C19/MAX($C$5:C19)-1</f>
        <v>-0.023063741857447</v>
      </c>
      <c r="L19" s="26" t="n">
        <f aca="false">D19/MAX($D$5:D19)-1</f>
        <v>-0.0386881389904792</v>
      </c>
    </row>
    <row r="20" customFormat="false" ht="15" hidden="false" customHeight="false" outlineLevel="0" collapsed="false">
      <c r="A20" s="24" t="n">
        <v>39173</v>
      </c>
      <c r="B20" s="27" t="n">
        <v>12540.03</v>
      </c>
      <c r="C20" s="27" t="n">
        <v>10986.63</v>
      </c>
      <c r="D20" s="27" t="n">
        <v>10313.6</v>
      </c>
      <c r="F20" s="26" t="n">
        <f aca="false">B20/B19-1</f>
        <v>0.0227742072295447</v>
      </c>
      <c r="G20" s="26" t="n">
        <f aca="false">C20/C19-1</f>
        <v>0.0121159527632606</v>
      </c>
      <c r="H20" s="26" t="n">
        <f aca="false">D20/D19-1</f>
        <v>0.00300212103206055</v>
      </c>
      <c r="J20" s="26" t="n">
        <f aca="false">B20/MAX($B$5:B20)-1</f>
        <v>-0.133779014707071</v>
      </c>
      <c r="K20" s="26" t="n">
        <f aca="false">C20/MAX($C$5:C20)-1</f>
        <v>-0.0112272283010751</v>
      </c>
      <c r="L20" s="26" t="n">
        <f aca="false">D20/MAX($D$5:D20)-1</f>
        <v>-0.0358021644341732</v>
      </c>
    </row>
    <row r="21" customFormat="false" ht="15" hidden="false" customHeight="false" outlineLevel="0" collapsed="false">
      <c r="A21" s="24" t="n">
        <v>39208</v>
      </c>
      <c r="B21" s="25" t="n">
        <v>13068.9</v>
      </c>
      <c r="C21" s="25" t="n">
        <v>11218.63</v>
      </c>
      <c r="D21" s="25" t="n">
        <v>10542.63</v>
      </c>
      <c r="F21" s="26" t="n">
        <f aca="false">B21/B20-1</f>
        <v>0.0421745402522959</v>
      </c>
      <c r="G21" s="26" t="n">
        <f aca="false">C21/C20-1</f>
        <v>0.0211165753283764</v>
      </c>
      <c r="H21" s="26" t="n">
        <f aca="false">D21/D20-1</f>
        <v>0.0222066009928636</v>
      </c>
      <c r="J21" s="26" t="n">
        <f aca="false">B21/MAX($B$5:B21)-1</f>
        <v>-0.0972465428954507</v>
      </c>
      <c r="K21" s="26" t="n">
        <f aca="false">C21/MAX($C$5:C21)-1</f>
        <v>0</v>
      </c>
      <c r="L21" s="26" t="n">
        <f aca="false">D21/MAX($D$5:D21)-1</f>
        <v>-0.0143906078215801</v>
      </c>
    </row>
    <row r="22" customFormat="false" ht="15" hidden="false" customHeight="false" outlineLevel="0" collapsed="false">
      <c r="A22" s="24" t="n">
        <v>39236</v>
      </c>
      <c r="B22" s="27" t="n">
        <v>14011.03</v>
      </c>
      <c r="C22" s="27" t="n">
        <v>11692.58</v>
      </c>
      <c r="D22" s="27" t="n">
        <v>11033.14</v>
      </c>
      <c r="F22" s="26" t="n">
        <f aca="false">B22/B21-1</f>
        <v>0.0720894643007446</v>
      </c>
      <c r="G22" s="26" t="n">
        <f aca="false">C22/C21-1</f>
        <v>0.0422466914409336</v>
      </c>
      <c r="H22" s="26" t="n">
        <f aca="false">D22/D21-1</f>
        <v>0.0465263411501684</v>
      </c>
      <c r="J22" s="26" t="n">
        <f aca="false">B22/MAX($B$5:B22)-1</f>
        <v>-0.0321675297771384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39264</v>
      </c>
      <c r="B23" s="25" t="n">
        <v>14410.92</v>
      </c>
      <c r="C23" s="25" t="n">
        <v>11605.3</v>
      </c>
      <c r="D23" s="25" t="n">
        <v>10807.44</v>
      </c>
      <c r="F23" s="26" t="n">
        <f aca="false">B23/B22-1</f>
        <v>0.0285410851307861</v>
      </c>
      <c r="G23" s="26" t="n">
        <f aca="false">C23/C22-1</f>
        <v>-0.00746456299636189</v>
      </c>
      <c r="H23" s="26" t="n">
        <f aca="false">D23/D22-1</f>
        <v>-0.0204565518066479</v>
      </c>
      <c r="J23" s="26" t="n">
        <f aca="false">B23/MAX($B$5:B23)-1</f>
        <v>-0.00454454085216871</v>
      </c>
      <c r="K23" s="26" t="n">
        <f aca="false">C23/MAX($C$5:C23)-1</f>
        <v>-0.00746456299636189</v>
      </c>
      <c r="L23" s="26" t="n">
        <f aca="false">D23/MAX($D$5:D23)-1</f>
        <v>-0.0204565518066479</v>
      </c>
    </row>
    <row r="24" customFormat="false" ht="15" hidden="false" customHeight="false" outlineLevel="0" collapsed="false">
      <c r="A24" s="24" t="n">
        <v>39299</v>
      </c>
      <c r="B24" s="27" t="n">
        <v>14049.57</v>
      </c>
      <c r="C24" s="27" t="n">
        <v>11249.99</v>
      </c>
      <c r="D24" s="27" t="n">
        <v>10317.42</v>
      </c>
      <c r="F24" s="26" t="n">
        <f aca="false">B24/B23-1</f>
        <v>-0.0250747349926306</v>
      </c>
      <c r="G24" s="26" t="n">
        <f aca="false">C24/C23-1</f>
        <v>-0.0306161839849034</v>
      </c>
      <c r="H24" s="26" t="n">
        <f aca="false">D24/D23-1</f>
        <v>-0.0453409873198464</v>
      </c>
      <c r="J24" s="26" t="n">
        <f aca="false">B24/MAX($B$5:B24)-1</f>
        <v>-0.029505322687268</v>
      </c>
      <c r="K24" s="26" t="n">
        <f aca="false">C24/MAX($C$5:C24)-1</f>
        <v>-0.0378522105472018</v>
      </c>
      <c r="L24" s="26" t="n">
        <f aca="false">D24/MAX($D$5:D24)-1</f>
        <v>-0.0648700188704212</v>
      </c>
    </row>
    <row r="25" customFormat="false" ht="15" hidden="false" customHeight="false" outlineLevel="0" collapsed="false">
      <c r="A25" s="24" t="n">
        <v>39327</v>
      </c>
      <c r="B25" s="25" t="n">
        <v>13511.12</v>
      </c>
      <c r="C25" s="25" t="n">
        <v>11196.41</v>
      </c>
      <c r="D25" s="25" t="n">
        <v>10473</v>
      </c>
      <c r="F25" s="26" t="n">
        <f aca="false">B25/B24-1</f>
        <v>-0.0383250163528136</v>
      </c>
      <c r="G25" s="26" t="n">
        <f aca="false">C25/C24-1</f>
        <v>-0.00476267090015192</v>
      </c>
      <c r="H25" s="26" t="n">
        <f aca="false">D25/D24-1</f>
        <v>0.0150793512331571</v>
      </c>
      <c r="J25" s="26" t="n">
        <f aca="false">B25/MAX($B$5:B25)-1</f>
        <v>-0.066699547065597</v>
      </c>
      <c r="K25" s="26" t="n">
        <f aca="false">C25/MAX($C$5:C25)-1</f>
        <v>-0.0424346038256741</v>
      </c>
      <c r="L25" s="26" t="n">
        <f aca="false">D25/MAX($D$5:D25)-1</f>
        <v>-0.0507688654363128</v>
      </c>
    </row>
    <row r="26" customFormat="false" ht="15" hidden="false" customHeight="false" outlineLevel="0" collapsed="false">
      <c r="A26" s="24" t="n">
        <v>39362</v>
      </c>
      <c r="B26" s="27" t="n">
        <v>14021.96</v>
      </c>
      <c r="C26" s="27" t="n">
        <v>11374.44</v>
      </c>
      <c r="D26" s="27" t="n">
        <v>10500.86</v>
      </c>
      <c r="F26" s="26" t="n">
        <f aca="false">B26/B25-1</f>
        <v>0.0378088567046995</v>
      </c>
      <c r="G26" s="26" t="n">
        <f aca="false">C26/C25-1</f>
        <v>0.015900632434861</v>
      </c>
      <c r="H26" s="26" t="n">
        <f aca="false">D26/D25-1</f>
        <v>0.00266017378019678</v>
      </c>
      <c r="J26" s="26" t="n">
        <f aca="false">B26/MAX($B$5:B26)-1</f>
        <v>-0.0314125239781691</v>
      </c>
      <c r="K26" s="26" t="n">
        <f aca="false">C26/MAX($C$5:C26)-1</f>
        <v>-0.0272087084287642</v>
      </c>
      <c r="L26" s="26" t="n">
        <f aca="false">D26/MAX($D$5:D26)-1</f>
        <v>-0.0482437456608</v>
      </c>
    </row>
    <row r="27" customFormat="false" ht="15" hidden="false" customHeight="false" outlineLevel="0" collapsed="false">
      <c r="A27" s="24" t="n">
        <v>39390</v>
      </c>
      <c r="B27" s="25" t="n">
        <v>14562.52</v>
      </c>
      <c r="C27" s="25" t="n">
        <v>11604.89</v>
      </c>
      <c r="D27" s="25" t="n">
        <v>10469.39</v>
      </c>
      <c r="F27" s="26" t="n">
        <f aca="false">B27/B26-1</f>
        <v>0.0385509586391632</v>
      </c>
      <c r="G27" s="26" t="n">
        <f aca="false">C27/C26-1</f>
        <v>0.0202603380913697</v>
      </c>
      <c r="H27" s="26" t="n">
        <f aca="false">D27/D26-1</f>
        <v>-0.00299689739697517</v>
      </c>
      <c r="J27" s="26" t="n">
        <f aca="false">B27/MAX($B$5:B27)-1</f>
        <v>0</v>
      </c>
      <c r="K27" s="26" t="n">
        <f aca="false">C27/MAX($C$5:C27)-1</f>
        <v>-0.00749962796919079</v>
      </c>
      <c r="L27" s="26" t="n">
        <f aca="false">D27/MAX($D$5:D27)-1</f>
        <v>-0.051096061501984</v>
      </c>
    </row>
    <row r="28" customFormat="false" ht="15" hidden="false" customHeight="false" outlineLevel="0" collapsed="false">
      <c r="A28" s="24" t="n">
        <v>39418</v>
      </c>
      <c r="B28" s="27" t="n">
        <v>14144.8</v>
      </c>
      <c r="C28" s="27" t="n">
        <v>10831.25</v>
      </c>
      <c r="D28" s="27" t="n">
        <v>9817.73</v>
      </c>
      <c r="F28" s="26" t="n">
        <f aca="false">B28/B27-1</f>
        <v>-0.0286845957979801</v>
      </c>
      <c r="G28" s="26" t="n">
        <f aca="false">C28/C27-1</f>
        <v>-0.0666650007022901</v>
      </c>
      <c r="H28" s="26" t="n">
        <f aca="false">D28/D27-1</f>
        <v>-0.0622443141386461</v>
      </c>
      <c r="J28" s="26" t="n">
        <f aca="false">B28/MAX($B$5:B28)-1</f>
        <v>-0.0286845957979801</v>
      </c>
      <c r="K28" s="26" t="n">
        <f aca="false">C28/MAX($C$5:C28)-1</f>
        <v>-0.0736646659676479</v>
      </c>
      <c r="L28" s="26" t="n">
        <f aca="false">D28/MAX($D$5:D28)-1</f>
        <v>-0.110159936337253</v>
      </c>
    </row>
    <row r="29" customFormat="false" ht="15" hidden="false" customHeight="false" outlineLevel="0" collapsed="false">
      <c r="A29" s="24" t="n">
        <v>39448</v>
      </c>
      <c r="B29" s="25" t="n">
        <v>14830.25</v>
      </c>
      <c r="C29" s="25" t="n">
        <v>10731.58</v>
      </c>
      <c r="D29" s="25" t="n">
        <v>9775.54</v>
      </c>
      <c r="F29" s="26" t="n">
        <f aca="false">B29/B28-1</f>
        <v>0.0484595045529099</v>
      </c>
      <c r="G29" s="26" t="n">
        <f aca="false">C29/C28-1</f>
        <v>-0.00920207732256206</v>
      </c>
      <c r="H29" s="26" t="n">
        <f aca="false">D29/D28-1</f>
        <v>-0.00429732738626942</v>
      </c>
      <c r="J29" s="26" t="n">
        <f aca="false">B29/MAX($B$5:B29)-1</f>
        <v>0</v>
      </c>
      <c r="K29" s="26" t="n">
        <f aca="false">C29/MAX($C$5:C29)-1</f>
        <v>-0.0821888753380349</v>
      </c>
      <c r="L29" s="26" t="n">
        <f aca="false">D29/MAX($D$5:D29)-1</f>
        <v>-0.113983870412231</v>
      </c>
    </row>
    <row r="30" customFormat="false" ht="15" hidden="false" customHeight="false" outlineLevel="0" collapsed="false">
      <c r="A30" s="24" t="n">
        <v>39481</v>
      </c>
      <c r="B30" s="27" t="n">
        <v>13987.65</v>
      </c>
      <c r="C30" s="27" t="n">
        <v>9748.07</v>
      </c>
      <c r="D30" s="27" t="n">
        <v>9096.58</v>
      </c>
      <c r="F30" s="26" t="n">
        <f aca="false">B30/B29-1</f>
        <v>-0.0568163045127358</v>
      </c>
      <c r="G30" s="26" t="n">
        <f aca="false">C30/C29-1</f>
        <v>-0.0916463372588193</v>
      </c>
      <c r="H30" s="26" t="n">
        <f aca="false">D30/D29-1</f>
        <v>-0.0694549866298947</v>
      </c>
      <c r="J30" s="26" t="n">
        <f aca="false">B30/MAX($B$5:B30)-1</f>
        <v>-0.0568163045127358</v>
      </c>
      <c r="K30" s="26" t="n">
        <f aca="false">C30/MAX($C$5:C30)-1</f>
        <v>-0.166302903208702</v>
      </c>
      <c r="L30" s="26" t="n">
        <f aca="false">D30/MAX($D$5:D30)-1</f>
        <v>-0.17552210884662</v>
      </c>
    </row>
    <row r="31" customFormat="false" ht="15" hidden="false" customHeight="false" outlineLevel="0" collapsed="false">
      <c r="A31" s="24" t="n">
        <v>39509</v>
      </c>
      <c r="B31" s="25" t="n">
        <v>14404.3</v>
      </c>
      <c r="C31" s="25" t="n">
        <v>9594.25</v>
      </c>
      <c r="D31" s="25" t="n">
        <v>8628.22</v>
      </c>
      <c r="F31" s="26" t="n">
        <f aca="false">B31/B30-1</f>
        <v>0.0297869906667667</v>
      </c>
      <c r="G31" s="26" t="n">
        <f aca="false">C31/C30-1</f>
        <v>-0.0157795337948947</v>
      </c>
      <c r="H31" s="26" t="n">
        <f aca="false">D31/D30-1</f>
        <v>-0.0514874821086607</v>
      </c>
      <c r="J31" s="26" t="n">
        <f aca="false">B31/MAX($B$5:B31)-1</f>
        <v>-0.0287217005782101</v>
      </c>
      <c r="K31" s="26" t="n">
        <f aca="false">C31/MAX($C$5:C31)-1</f>
        <v>-0.179458254722226</v>
      </c>
      <c r="L31" s="26" t="n">
        <f aca="false">D31/MAX($D$5:D31)-1</f>
        <v>-0.217972399516366</v>
      </c>
    </row>
    <row r="32" customFormat="false" ht="15" hidden="false" customHeight="false" outlineLevel="0" collapsed="false">
      <c r="A32" s="24" t="n">
        <v>39544</v>
      </c>
      <c r="B32" s="27" t="n">
        <v>13777.26</v>
      </c>
      <c r="C32" s="27" t="n">
        <v>9060.52</v>
      </c>
      <c r="D32" s="27" t="n">
        <v>8240.04</v>
      </c>
      <c r="F32" s="26" t="n">
        <f aca="false">B32/B31-1</f>
        <v>-0.043531445471144</v>
      </c>
      <c r="G32" s="26" t="n">
        <f aca="false">C32/C31-1</f>
        <v>-0.0556301951689814</v>
      </c>
      <c r="H32" s="26" t="n">
        <f aca="false">D32/D31-1</f>
        <v>-0.0449895807014655</v>
      </c>
      <c r="J32" s="26" t="n">
        <f aca="false">B32/MAX($B$5:B32)-1</f>
        <v>-0.0710028489067952</v>
      </c>
      <c r="K32" s="26" t="n">
        <f aca="false">C32/MAX($C$5:C32)-1</f>
        <v>-0.225105152156325</v>
      </c>
      <c r="L32" s="26" t="n">
        <f aca="false">D32/MAX($D$5:D32)-1</f>
        <v>-0.253155493359098</v>
      </c>
    </row>
    <row r="33" customFormat="false" ht="15" hidden="false" customHeight="false" outlineLevel="0" collapsed="false">
      <c r="A33" s="24" t="n">
        <v>39572</v>
      </c>
      <c r="B33" s="25" t="n">
        <v>14570.35</v>
      </c>
      <c r="C33" s="25" t="n">
        <v>9719.33</v>
      </c>
      <c r="D33" s="25" t="n">
        <v>8792.1</v>
      </c>
      <c r="F33" s="26" t="n">
        <f aca="false">B33/B32-1</f>
        <v>0.0575651472063385</v>
      </c>
      <c r="G33" s="26" t="n">
        <f aca="false">C33/C32-1</f>
        <v>0.0727121622158551</v>
      </c>
      <c r="H33" s="26" t="n">
        <f aca="false">D33/D32-1</f>
        <v>0.0669972475861766</v>
      </c>
      <c r="J33" s="26" t="n">
        <f aca="false">B33/MAX($B$5:B33)-1</f>
        <v>-0.0175249911498457</v>
      </c>
      <c r="K33" s="26" t="n">
        <f aca="false">C33/MAX($C$5:C33)-1</f>
        <v>-0.168760872279685</v>
      </c>
      <c r="L33" s="26" t="n">
        <f aca="false">D33/MAX($D$5:D33)-1</f>
        <v>-0.203118967039302</v>
      </c>
    </row>
    <row r="34" customFormat="false" ht="15" hidden="false" customHeight="false" outlineLevel="0" collapsed="false">
      <c r="A34" s="24" t="n">
        <v>39600</v>
      </c>
      <c r="B34" s="27" t="n">
        <v>14808.84</v>
      </c>
      <c r="C34" s="27" t="n">
        <v>9914.62</v>
      </c>
      <c r="D34" s="27" t="n">
        <v>8923.84</v>
      </c>
      <c r="F34" s="26" t="n">
        <f aca="false">B34/B33-1</f>
        <v>0.0163681723500122</v>
      </c>
      <c r="G34" s="26" t="n">
        <f aca="false">C34/C33-1</f>
        <v>0.0200929487937955</v>
      </c>
      <c r="H34" s="26" t="n">
        <f aca="false">D34/D33-1</f>
        <v>0.0149839060065287</v>
      </c>
      <c r="J34" s="26" t="n">
        <f aca="false">B34/MAX($B$5:B34)-1</f>
        <v>-0.00144367087540664</v>
      </c>
      <c r="K34" s="26" t="n">
        <f aca="false">C34/MAX($C$5:C34)-1</f>
        <v>-0.152058827051002</v>
      </c>
      <c r="L34" s="26" t="n">
        <f aca="false">D34/MAX($D$5:D34)-1</f>
        <v>-0.191178576543033</v>
      </c>
    </row>
    <row r="35" customFormat="false" ht="15" hidden="false" customHeight="false" outlineLevel="0" collapsed="false">
      <c r="A35" s="24" t="n">
        <v>39635</v>
      </c>
      <c r="B35" s="25" t="n">
        <v>13959.2</v>
      </c>
      <c r="C35" s="25" t="n">
        <v>8947.82</v>
      </c>
      <c r="D35" s="25" t="n">
        <v>8038.35</v>
      </c>
      <c r="F35" s="26" t="n">
        <f aca="false">B35/B34-1</f>
        <v>-0.0573738388692159</v>
      </c>
      <c r="G35" s="26" t="n">
        <f aca="false">C35/C34-1</f>
        <v>-0.0975125622565465</v>
      </c>
      <c r="H35" s="26" t="n">
        <f aca="false">D35/D34-1</f>
        <v>-0.09922746261699</v>
      </c>
      <c r="J35" s="26" t="n">
        <f aca="false">B35/MAX($B$5:B35)-1</f>
        <v>-0.0587346808044368</v>
      </c>
      <c r="K35" s="26" t="n">
        <f aca="false">C35/MAX($C$5:C35)-1</f>
        <v>-0.23474374346808</v>
      </c>
      <c r="L35" s="26" t="n">
        <f aca="false">D35/MAX($D$5:D35)-1</f>
        <v>-0.27143587410293</v>
      </c>
    </row>
    <row r="36" customFormat="false" ht="15" hidden="false" customHeight="false" outlineLevel="0" collapsed="false">
      <c r="A36" s="24" t="n">
        <v>39663</v>
      </c>
      <c r="B36" s="27" t="n">
        <v>13900.71</v>
      </c>
      <c r="C36" s="27" t="n">
        <v>8807.65</v>
      </c>
      <c r="D36" s="27" t="n">
        <v>8048.43</v>
      </c>
      <c r="F36" s="26" t="n">
        <f aca="false">B36/B35-1</f>
        <v>-0.00419006819875079</v>
      </c>
      <c r="G36" s="26" t="n">
        <f aca="false">C36/C35-1</f>
        <v>-0.0156652681882291</v>
      </c>
      <c r="H36" s="26" t="n">
        <f aca="false">D36/D35-1</f>
        <v>0.00125398869170912</v>
      </c>
      <c r="J36" s="26" t="n">
        <f aca="false">B36/MAX($B$5:B36)-1</f>
        <v>-0.0626786466849851</v>
      </c>
      <c r="K36" s="26" t="n">
        <f aca="false">C36/MAX($C$5:C36)-1</f>
        <v>-0.246731687959373</v>
      </c>
      <c r="L36" s="26" t="n">
        <f aca="false">D36/MAX($D$5:D36)-1</f>
        <v>-0.27052226292787</v>
      </c>
    </row>
    <row r="37" customFormat="false" ht="15" hidden="false" customHeight="false" outlineLevel="0" collapsed="false">
      <c r="A37" s="24" t="n">
        <v>39698</v>
      </c>
      <c r="B37" s="25" t="n">
        <v>14126.85</v>
      </c>
      <c r="C37" s="25" t="n">
        <v>9143.4</v>
      </c>
      <c r="D37" s="25" t="n">
        <v>8649.75</v>
      </c>
      <c r="F37" s="26" t="n">
        <f aca="false">B37/B36-1</f>
        <v>0.0162682337808646</v>
      </c>
      <c r="G37" s="26" t="n">
        <f aca="false">C37/C36-1</f>
        <v>0.0381202704467138</v>
      </c>
      <c r="H37" s="26" t="n">
        <f aca="false">D37/D36-1</f>
        <v>0.0747127079442822</v>
      </c>
      <c r="J37" s="26" t="n">
        <f aca="false">B37/MAX($B$5:B37)-1</f>
        <v>-0.0474300837814602</v>
      </c>
      <c r="K37" s="26" t="n">
        <f aca="false">C37/MAX($C$5:C37)-1</f>
        <v>-0.218016896185444</v>
      </c>
      <c r="L37" s="26" t="n">
        <f aca="false">D37/MAX($D$5:D37)-1</f>
        <v>-0.216021005806144</v>
      </c>
    </row>
    <row r="38" customFormat="false" ht="15" hidden="false" customHeight="false" outlineLevel="0" collapsed="false">
      <c r="A38" s="24" t="n">
        <v>39726</v>
      </c>
      <c r="B38" s="27" t="n">
        <v>14030.26</v>
      </c>
      <c r="C38" s="27" t="n">
        <v>8223.98</v>
      </c>
      <c r="D38" s="27" t="n">
        <v>8116.49</v>
      </c>
      <c r="F38" s="26" t="n">
        <f aca="false">B38/B37-1</f>
        <v>-0.00683733457918789</v>
      </c>
      <c r="G38" s="26" t="n">
        <f aca="false">C38/C37-1</f>
        <v>-0.100555592011724</v>
      </c>
      <c r="H38" s="26" t="n">
        <f aca="false">D38/D37-1</f>
        <v>-0.061650336714934</v>
      </c>
      <c r="J38" s="26" t="n">
        <f aca="false">B38/MAX($B$5:B38)-1</f>
        <v>-0.0539431230087153</v>
      </c>
      <c r="K38" s="26" t="n">
        <f aca="false">C38/MAX($C$5:C38)-1</f>
        <v>-0.296649670132683</v>
      </c>
      <c r="L38" s="26" t="n">
        <f aca="false">D38/MAX($D$5:D38)-1</f>
        <v>-0.264353574775631</v>
      </c>
    </row>
    <row r="39" customFormat="false" ht="15" hidden="false" customHeight="false" outlineLevel="0" collapsed="false">
      <c r="A39" s="24" t="n">
        <v>39754</v>
      </c>
      <c r="B39" s="25" t="n">
        <v>12580.51</v>
      </c>
      <c r="C39" s="25" t="n">
        <v>7354.15</v>
      </c>
      <c r="D39" s="25" t="n">
        <v>7571.33</v>
      </c>
      <c r="F39" s="26" t="n">
        <f aca="false">B39/B38-1</f>
        <v>-0.103330230516042</v>
      </c>
      <c r="G39" s="26" t="n">
        <f aca="false">C39/C38-1</f>
        <v>-0.105767523753706</v>
      </c>
      <c r="H39" s="26" t="n">
        <f aca="false">D39/D38-1</f>
        <v>-0.0671669650304504</v>
      </c>
      <c r="J39" s="26" t="n">
        <f aca="false">B39/MAX($B$5:B39)-1</f>
        <v>-0.151699398189511</v>
      </c>
      <c r="K39" s="26" t="n">
        <f aca="false">C39/MAX($C$5:C39)-1</f>
        <v>-0.371041292854101</v>
      </c>
      <c r="L39" s="26" t="n">
        <f aca="false">D39/MAX($D$5:D39)-1</f>
        <v>-0.313764712493452</v>
      </c>
    </row>
    <row r="40" customFormat="false" ht="15" hidden="false" customHeight="false" outlineLevel="0" collapsed="false">
      <c r="A40" s="24" t="n">
        <v>39789</v>
      </c>
      <c r="B40" s="27" t="n">
        <v>13014.29</v>
      </c>
      <c r="C40" s="27" t="n">
        <v>6871.83</v>
      </c>
      <c r="D40" s="27" t="n">
        <v>7044.21</v>
      </c>
      <c r="F40" s="26" t="n">
        <f aca="false">B40/B39-1</f>
        <v>0.034480319160352</v>
      </c>
      <c r="G40" s="26" t="n">
        <f aca="false">C40/C39-1</f>
        <v>-0.0655847378690943</v>
      </c>
      <c r="H40" s="26" t="n">
        <f aca="false">D40/D39-1</f>
        <v>-0.0696205290219816</v>
      </c>
      <c r="J40" s="26" t="n">
        <f aca="false">B40/MAX($B$5:B40)-1</f>
        <v>-0.122449722695167</v>
      </c>
      <c r="K40" s="26" t="n">
        <f aca="false">C40/MAX($C$5:C40)-1</f>
        <v>-0.412291384792749</v>
      </c>
      <c r="L40" s="26" t="n">
        <f aca="false">D40/MAX($D$5:D40)-1</f>
        <v>-0.361540776243209</v>
      </c>
    </row>
    <row r="41" customFormat="false" ht="15" hidden="false" customHeight="false" outlineLevel="0" collapsed="false">
      <c r="A41" s="24" t="n">
        <v>39814</v>
      </c>
      <c r="B41" s="25" t="n">
        <v>12492.93</v>
      </c>
      <c r="C41" s="25" t="n">
        <v>6531.7</v>
      </c>
      <c r="D41" s="25" t="n">
        <v>6510.04</v>
      </c>
      <c r="F41" s="26" t="n">
        <f aca="false">B41/B40-1</f>
        <v>-0.0400605795629266</v>
      </c>
      <c r="G41" s="26" t="n">
        <f aca="false">C41/C40-1</f>
        <v>-0.0494962768287341</v>
      </c>
      <c r="H41" s="26" t="n">
        <f aca="false">D41/D40-1</f>
        <v>-0.0758310726114071</v>
      </c>
      <c r="J41" s="26" t="n">
        <f aca="false">B41/MAX($B$5:B41)-1</f>
        <v>-0.157604895399606</v>
      </c>
      <c r="K41" s="26" t="n">
        <f aca="false">C41/MAX($C$5:C41)-1</f>
        <v>-0.441380773105679</v>
      </c>
      <c r="L41" s="26" t="n">
        <f aca="false">D41/MAX($D$5:D41)-1</f>
        <v>-0.409955823999333</v>
      </c>
    </row>
    <row r="42" customFormat="false" ht="15" hidden="false" customHeight="false" outlineLevel="0" collapsed="false">
      <c r="A42" s="24" t="n">
        <v>39845</v>
      </c>
      <c r="B42" s="27" t="n">
        <v>13310.81</v>
      </c>
      <c r="C42" s="27" t="n">
        <v>6494.01</v>
      </c>
      <c r="D42" s="27" t="n">
        <v>6473.08</v>
      </c>
      <c r="F42" s="26" t="n">
        <f aca="false">B42/B41-1</f>
        <v>0.0654674283774903</v>
      </c>
      <c r="G42" s="26" t="n">
        <f aca="false">C42/C41-1</f>
        <v>-0.00577032013105316</v>
      </c>
      <c r="H42" s="26" t="n">
        <f aca="false">D42/D41-1</f>
        <v>-0.00567738447075594</v>
      </c>
      <c r="J42" s="26" t="n">
        <f aca="false">B42/MAX($B$5:B42)-1</f>
        <v>-0.102455454223631</v>
      </c>
      <c r="K42" s="26" t="n">
        <f aca="false">C42/MAX($C$5:C42)-1</f>
        <v>-0.444604184876221</v>
      </c>
      <c r="L42" s="26" t="n">
        <f aca="false">D42/MAX($D$5:D42)-1</f>
        <v>-0.413305731641219</v>
      </c>
    </row>
    <row r="43" customFormat="false" ht="15" hidden="false" customHeight="false" outlineLevel="0" collapsed="false">
      <c r="A43" s="24" t="n">
        <v>39873</v>
      </c>
      <c r="B43" s="25" t="n">
        <v>12868.29</v>
      </c>
      <c r="C43" s="25" t="n">
        <v>5936.84</v>
      </c>
      <c r="D43" s="25" t="n">
        <v>5862.18</v>
      </c>
      <c r="F43" s="26" t="n">
        <f aca="false">B43/B42-1</f>
        <v>-0.0332451593854919</v>
      </c>
      <c r="G43" s="26" t="n">
        <f aca="false">C43/C42-1</f>
        <v>-0.0857975272597363</v>
      </c>
      <c r="H43" s="26" t="n">
        <f aca="false">D43/D42-1</f>
        <v>-0.0943754750443374</v>
      </c>
      <c r="J43" s="26" t="n">
        <f aca="false">B43/MAX($B$5:B43)-1</f>
        <v>-0.132294465703545</v>
      </c>
      <c r="K43" s="26" t="n">
        <f aca="false">C43/MAX($C$5:C43)-1</f>
        <v>-0.492255772464247</v>
      </c>
      <c r="L43" s="26" t="n">
        <f aca="false">D43/MAX($D$5:D43)-1</f>
        <v>-0.468675281923369</v>
      </c>
    </row>
    <row r="44" customFormat="false" ht="15" hidden="false" customHeight="false" outlineLevel="0" collapsed="false">
      <c r="A44" s="24" t="n">
        <v>39908</v>
      </c>
      <c r="B44" s="27" t="n">
        <v>11878.59</v>
      </c>
      <c r="C44" s="27" t="n">
        <v>6108.03</v>
      </c>
      <c r="D44" s="27" t="n">
        <v>6057.23</v>
      </c>
      <c r="F44" s="26" t="n">
        <f aca="false">B44/B43-1</f>
        <v>-0.0769099857090569</v>
      </c>
      <c r="G44" s="26" t="n">
        <f aca="false">C44/C43-1</f>
        <v>0.028835205260711</v>
      </c>
      <c r="H44" s="26" t="n">
        <f aca="false">D44/D43-1</f>
        <v>0.0332726050718333</v>
      </c>
      <c r="J44" s="26" t="n">
        <f aca="false">B44/MAX($B$5:B44)-1</f>
        <v>-0.199029685945955</v>
      </c>
      <c r="K44" s="26" t="n">
        <f aca="false">C44/MAX($C$5:C44)-1</f>
        <v>-0.477614863443312</v>
      </c>
      <c r="L44" s="26" t="n">
        <f aca="false">D44/MAX($D$5:D44)-1</f>
        <v>-0.450996724413902</v>
      </c>
    </row>
    <row r="45" customFormat="false" ht="15" hidden="false" customHeight="false" outlineLevel="0" collapsed="false">
      <c r="A45" s="24" t="n">
        <v>39936</v>
      </c>
      <c r="B45" s="25" t="n">
        <v>13655.99</v>
      </c>
      <c r="C45" s="25" t="n">
        <v>6881.66</v>
      </c>
      <c r="D45" s="25" t="n">
        <v>6653.07</v>
      </c>
      <c r="F45" s="26" t="n">
        <f aca="false">B45/B44-1</f>
        <v>0.149630553794684</v>
      </c>
      <c r="G45" s="26" t="n">
        <f aca="false">C45/C44-1</f>
        <v>0.126657858589431</v>
      </c>
      <c r="H45" s="26" t="n">
        <f aca="false">D45/D44-1</f>
        <v>0.0983683961150559</v>
      </c>
      <c r="J45" s="26" t="n">
        <f aca="false">B45/MAX($B$5:B45)-1</f>
        <v>-0.0791800542809461</v>
      </c>
      <c r="K45" s="26" t="n">
        <f aca="false">C45/MAX($C$5:C45)-1</f>
        <v>-0.411450680688095</v>
      </c>
      <c r="L45" s="26" t="n">
        <f aca="false">D45/MAX($D$5:D45)-1</f>
        <v>-0.396992152732586</v>
      </c>
    </row>
    <row r="46" customFormat="false" ht="15" hidden="false" customHeight="false" outlineLevel="0" collapsed="false">
      <c r="A46" s="24" t="n">
        <v>39971</v>
      </c>
      <c r="B46" s="27" t="n">
        <v>14696.58</v>
      </c>
      <c r="C46" s="27" t="n">
        <v>7127.16</v>
      </c>
      <c r="D46" s="27" t="n">
        <v>6614.69</v>
      </c>
      <c r="F46" s="26" t="n">
        <f aca="false">B46/B45-1</f>
        <v>0.076200260837918</v>
      </c>
      <c r="G46" s="26" t="n">
        <f aca="false">C46/C45-1</f>
        <v>0.0356745320169842</v>
      </c>
      <c r="H46" s="26" t="n">
        <f aca="false">D46/D45-1</f>
        <v>-0.00576876539702731</v>
      </c>
      <c r="J46" s="26" t="n">
        <f aca="false">B46/MAX($B$5:B46)-1</f>
        <v>-0.00901333423239659</v>
      </c>
      <c r="K46" s="26" t="n">
        <f aca="false">C46/MAX($C$5:C46)-1</f>
        <v>-0.390454459152728</v>
      </c>
      <c r="L46" s="26" t="n">
        <f aca="false">D46/MAX($D$5:D46)-1</f>
        <v>-0.400470763536038</v>
      </c>
    </row>
    <row r="47" customFormat="false" ht="15" hidden="false" customHeight="false" outlineLevel="0" collapsed="false">
      <c r="A47" s="24" t="n">
        <v>39999</v>
      </c>
      <c r="B47" s="25" t="n">
        <v>14980.26</v>
      </c>
      <c r="C47" s="25" t="n">
        <v>7080.82</v>
      </c>
      <c r="D47" s="25" t="n">
        <v>6610.56</v>
      </c>
      <c r="F47" s="26" t="n">
        <f aca="false">B47/B46-1</f>
        <v>0.0193024499577452</v>
      </c>
      <c r="G47" s="26" t="n">
        <f aca="false">C47/C46-1</f>
        <v>-0.00650188855027811</v>
      </c>
      <c r="H47" s="26" t="n">
        <f aca="false">D47/D46-1</f>
        <v>-0.000624367884209165</v>
      </c>
      <c r="J47" s="26" t="n">
        <f aca="false">B47/MAX($B$5:B47)-1</f>
        <v>0</v>
      </c>
      <c r="K47" s="26" t="n">
        <f aca="false">C47/MAX($C$5:C47)-1</f>
        <v>-0.394417656325636</v>
      </c>
      <c r="L47" s="26" t="n">
        <f aca="false">D47/MAX($D$5:D47)-1</f>
        <v>-0.40084509033693</v>
      </c>
    </row>
    <row r="48" customFormat="false" ht="15" hidden="false" customHeight="false" outlineLevel="0" collapsed="false">
      <c r="A48" s="24" t="n">
        <v>40027</v>
      </c>
      <c r="B48" s="27" t="n">
        <v>17084.4</v>
      </c>
      <c r="C48" s="27" t="n">
        <v>7704.51</v>
      </c>
      <c r="D48" s="27" t="n">
        <v>7108.11</v>
      </c>
      <c r="F48" s="26" t="n">
        <f aca="false">B48/B47-1</f>
        <v>0.14046084647396</v>
      </c>
      <c r="G48" s="26" t="n">
        <f aca="false">C48/C47-1</f>
        <v>0.0880816063676242</v>
      </c>
      <c r="H48" s="26" t="n">
        <f aca="false">D48/D47-1</f>
        <v>0.0752659381353469</v>
      </c>
      <c r="J48" s="26" t="n">
        <f aca="false">B48/MAX($B$5:B48)-1</f>
        <v>0</v>
      </c>
      <c r="K48" s="26" t="n">
        <f aca="false">C48/MAX($C$5:C48)-1</f>
        <v>-0.341076990706927</v>
      </c>
      <c r="L48" s="26" t="n">
        <f aca="false">D48/MAX($D$5:D48)-1</f>
        <v>-0.35574913397274</v>
      </c>
    </row>
    <row r="49" customFormat="false" ht="15" hidden="false" customHeight="false" outlineLevel="0" collapsed="false">
      <c r="A49" s="24" t="n">
        <v>40062</v>
      </c>
      <c r="B49" s="25" t="n">
        <v>18409.47</v>
      </c>
      <c r="C49" s="25" t="n">
        <v>7921.3</v>
      </c>
      <c r="D49" s="25" t="n">
        <v>7295.16</v>
      </c>
      <c r="F49" s="26" t="n">
        <f aca="false">B49/B48-1</f>
        <v>0.0775602303856149</v>
      </c>
      <c r="G49" s="26" t="n">
        <f aca="false">C49/C48-1</f>
        <v>0.0281380645881437</v>
      </c>
      <c r="H49" s="26" t="n">
        <f aca="false">D49/D48-1</f>
        <v>0.0263150120074114</v>
      </c>
      <c r="J49" s="26" t="n">
        <f aca="false">B49/MAX($B$5:B49)-1</f>
        <v>0</v>
      </c>
      <c r="K49" s="26" t="n">
        <f aca="false">C49/MAX($C$5:C49)-1</f>
        <v>-0.322536172512824</v>
      </c>
      <c r="L49" s="26" t="n">
        <f aca="false">D49/MAX($D$5:D49)-1</f>
        <v>-0.338795664697448</v>
      </c>
    </row>
    <row r="50" customFormat="false" ht="15" hidden="false" customHeight="false" outlineLevel="0" collapsed="false">
      <c r="A50" s="24" t="n">
        <v>40090</v>
      </c>
      <c r="B50" s="27" t="n">
        <v>19618.62</v>
      </c>
      <c r="C50" s="27" t="n">
        <v>8088.12</v>
      </c>
      <c r="D50" s="27" t="n">
        <v>7375.24</v>
      </c>
      <c r="F50" s="26" t="n">
        <f aca="false">B50/B49-1</f>
        <v>0.0656808696828315</v>
      </c>
      <c r="G50" s="26" t="n">
        <f aca="false">C50/C49-1</f>
        <v>0.0210596745483695</v>
      </c>
      <c r="H50" s="26" t="n">
        <f aca="false">D50/D49-1</f>
        <v>0.0109771410085591</v>
      </c>
      <c r="J50" s="26" t="n">
        <f aca="false">B50/MAX($B$5:B50)-1</f>
        <v>0</v>
      </c>
      <c r="K50" s="26" t="n">
        <f aca="false">C50/MAX($C$5:C50)-1</f>
        <v>-0.308269004787652</v>
      </c>
      <c r="L50" s="26" t="n">
        <f aca="false">D50/MAX($D$5:D50)-1</f>
        <v>-0.331537531473361</v>
      </c>
    </row>
    <row r="51" customFormat="false" ht="15" hidden="false" customHeight="false" outlineLevel="0" collapsed="false">
      <c r="A51" s="24" t="n">
        <v>40118</v>
      </c>
      <c r="B51" s="25" t="n">
        <v>17889.51</v>
      </c>
      <c r="C51" s="25" t="n">
        <v>7859.1</v>
      </c>
      <c r="D51" s="25" t="n">
        <v>7161.03</v>
      </c>
      <c r="F51" s="26" t="n">
        <f aca="false">B51/B50-1</f>
        <v>-0.0881361685990146</v>
      </c>
      <c r="G51" s="26" t="n">
        <f aca="false">C51/C50-1</f>
        <v>-0.0283156036260589</v>
      </c>
      <c r="H51" s="26" t="n">
        <f aca="false">D51/D50-1</f>
        <v>-0.0290444785525623</v>
      </c>
      <c r="J51" s="26" t="n">
        <f aca="false">B51/MAX($B$5:B51)-1</f>
        <v>-0.0881361685990146</v>
      </c>
      <c r="K51" s="26" t="n">
        <f aca="false">C51/MAX($C$5:C51)-1</f>
        <v>-0.327855785463944</v>
      </c>
      <c r="L51" s="26" t="n">
        <f aca="false">D51/MAX($D$5:D51)-1</f>
        <v>-0.350952675303676</v>
      </c>
    </row>
    <row r="52" customFormat="false" ht="15" hidden="false" customHeight="false" outlineLevel="0" collapsed="false">
      <c r="A52" s="24" t="n">
        <v>40153</v>
      </c>
      <c r="B52" s="27" t="n">
        <v>18587.17</v>
      </c>
      <c r="C52" s="27" t="n">
        <v>8045.77</v>
      </c>
      <c r="D52" s="27" t="n">
        <v>7477.46</v>
      </c>
      <c r="F52" s="26" t="n">
        <f aca="false">B52/B51-1</f>
        <v>0.0389982732897658</v>
      </c>
      <c r="G52" s="26" t="n">
        <f aca="false">C52/C51-1</f>
        <v>0.0237520835719103</v>
      </c>
      <c r="H52" s="26" t="n">
        <f aca="false">D52/D51-1</f>
        <v>0.0441877774565951</v>
      </c>
      <c r="J52" s="26" t="n">
        <f aca="false">B52/MAX($B$5:B52)-1</f>
        <v>-0.052575053698986</v>
      </c>
      <c r="K52" s="26" t="n">
        <f aca="false">C52/MAX($C$5:C52)-1</f>
        <v>-0.311890959907907</v>
      </c>
      <c r="L52" s="26" t="n">
        <f aca="false">D52/MAX($D$5:D52)-1</f>
        <v>-0.322272716561197</v>
      </c>
    </row>
    <row r="53" customFormat="false" ht="15" hidden="false" customHeight="false" outlineLevel="0" collapsed="false">
      <c r="A53" s="24" t="n">
        <v>40179</v>
      </c>
      <c r="B53" s="25" t="n">
        <v>20600.73</v>
      </c>
      <c r="C53" s="25" t="n">
        <v>8590.49</v>
      </c>
      <c r="D53" s="25" t="n">
        <v>7947.87</v>
      </c>
      <c r="F53" s="26" t="n">
        <f aca="false">B53/B52-1</f>
        <v>0.108330638822371</v>
      </c>
      <c r="G53" s="26" t="n">
        <f aca="false">C53/C52-1</f>
        <v>0.0677026561783396</v>
      </c>
      <c r="H53" s="26" t="n">
        <f aca="false">D53/D52-1</f>
        <v>0.0629104000556338</v>
      </c>
      <c r="J53" s="26" t="n">
        <f aca="false">B53/MAX($B$5:B53)-1</f>
        <v>0</v>
      </c>
      <c r="K53" s="26" t="n">
        <f aca="false">C53/MAX($C$5:C53)-1</f>
        <v>-0.265304150153345</v>
      </c>
      <c r="L53" s="26" t="n">
        <f aca="false">D53/MAX($D$5:D53)-1</f>
        <v>-0.279636622031443</v>
      </c>
    </row>
    <row r="54" customFormat="false" ht="15" hidden="false" customHeight="false" outlineLevel="0" collapsed="false">
      <c r="A54" s="24" t="n">
        <v>40216</v>
      </c>
      <c r="B54" s="27" t="n">
        <v>20004.04</v>
      </c>
      <c r="C54" s="27" t="n">
        <v>8495.95</v>
      </c>
      <c r="D54" s="27" t="n">
        <v>7902.89</v>
      </c>
      <c r="F54" s="26" t="n">
        <f aca="false">B54/B53-1</f>
        <v>-0.0289645075684211</v>
      </c>
      <c r="G54" s="26" t="n">
        <f aca="false">C54/C53-1</f>
        <v>-0.0110051929517407</v>
      </c>
      <c r="H54" s="26" t="n">
        <f aca="false">D54/D53-1</f>
        <v>-0.00565937792138016</v>
      </c>
      <c r="J54" s="26" t="n">
        <f aca="false">B54/MAX($B$5:B54)-1</f>
        <v>-0.0289645075684211</v>
      </c>
      <c r="K54" s="26" t="n">
        <f aca="false">C54/MAX($C$5:C54)-1</f>
        <v>-0.273389619741751</v>
      </c>
      <c r="L54" s="26" t="n">
        <f aca="false">D54/MAX($D$5:D54)-1</f>
        <v>-0.28371343062809</v>
      </c>
    </row>
    <row r="55" customFormat="false" ht="15" hidden="false" customHeight="false" outlineLevel="0" collapsed="false">
      <c r="A55" s="24" t="n">
        <v>40244</v>
      </c>
      <c r="B55" s="25" t="n">
        <v>20174.4</v>
      </c>
      <c r="C55" s="25" t="n">
        <v>8862.35</v>
      </c>
      <c r="D55" s="25" t="n">
        <v>8384.96</v>
      </c>
      <c r="F55" s="26" t="n">
        <f aca="false">B55/B54-1</f>
        <v>0.00851627971149838</v>
      </c>
      <c r="G55" s="26" t="n">
        <f aca="false">C55/C54-1</f>
        <v>0.0431264308288066</v>
      </c>
      <c r="H55" s="26" t="n">
        <f aca="false">D55/D54-1</f>
        <v>0.0609992040886307</v>
      </c>
      <c r="J55" s="26" t="n">
        <f aca="false">B55/MAX($B$5:B55)-1</f>
        <v>-0.0206948977050813</v>
      </c>
      <c r="K55" s="26" t="n">
        <f aca="false">C55/MAX($C$5:C55)-1</f>
        <v>-0.24205350743805</v>
      </c>
      <c r="L55" s="26" t="n">
        <f aca="false">D55/MAX($D$5:D55)-1</f>
        <v>-0.240020519997027</v>
      </c>
    </row>
    <row r="56" customFormat="false" ht="15" hidden="false" customHeight="false" outlineLevel="0" collapsed="false">
      <c r="A56" s="24" t="n">
        <v>40272</v>
      </c>
      <c r="B56" s="27" t="n">
        <v>23103.03</v>
      </c>
      <c r="C56" s="27" t="n">
        <v>9510.46</v>
      </c>
      <c r="D56" s="27" t="n">
        <v>8950.47</v>
      </c>
      <c r="F56" s="26" t="n">
        <f aca="false">B56/B55-1</f>
        <v>0.145165655484178</v>
      </c>
      <c r="G56" s="26" t="n">
        <f aca="false">C56/C55-1</f>
        <v>0.0731307158936398</v>
      </c>
      <c r="H56" s="26" t="n">
        <f aca="false">D56/D55-1</f>
        <v>0.0674433748044117</v>
      </c>
      <c r="J56" s="26" t="n">
        <f aca="false">B56/MAX($B$5:B56)-1</f>
        <v>0</v>
      </c>
      <c r="K56" s="26" t="n">
        <f aca="false">C56/MAX($C$5:C56)-1</f>
        <v>-0.186624337827922</v>
      </c>
      <c r="L56" s="26" t="n">
        <f aca="false">D56/MAX($D$5:D56)-1</f>
        <v>-0.188764939083525</v>
      </c>
    </row>
    <row r="57" customFormat="false" ht="15" hidden="false" customHeight="false" outlineLevel="0" collapsed="false">
      <c r="A57" s="24" t="n">
        <v>40300</v>
      </c>
      <c r="B57" s="25" t="n">
        <v>23178.95</v>
      </c>
      <c r="C57" s="25" t="n">
        <v>9685.33</v>
      </c>
      <c r="D57" s="25" t="n">
        <v>9203.22</v>
      </c>
      <c r="F57" s="26" t="n">
        <f aca="false">B57/B56-1</f>
        <v>0.0032861490462508</v>
      </c>
      <c r="G57" s="26" t="n">
        <f aca="false">C57/C56-1</f>
        <v>0.0183871232306325</v>
      </c>
      <c r="H57" s="26" t="n">
        <f aca="false">D57/D56-1</f>
        <v>0.0282387405354132</v>
      </c>
      <c r="J57" s="26" t="n">
        <f aca="false">B57/MAX($B$5:B57)-1</f>
        <v>0</v>
      </c>
      <c r="K57" s="26" t="n">
        <f aca="false">C57/MAX($C$5:C57)-1</f>
        <v>-0.171668699294766</v>
      </c>
      <c r="L57" s="26" t="n">
        <f aca="false">D57/MAX($D$5:D57)-1</f>
        <v>-0.165856682685074</v>
      </c>
    </row>
    <row r="58" customFormat="false" ht="15" hidden="false" customHeight="false" outlineLevel="0" collapsed="false">
      <c r="A58" s="24" t="n">
        <v>40335</v>
      </c>
      <c r="B58" s="27" t="n">
        <v>23908.6</v>
      </c>
      <c r="C58" s="27" t="n">
        <v>9480.56</v>
      </c>
      <c r="D58" s="27" t="n">
        <v>9161.39</v>
      </c>
      <c r="F58" s="26" t="n">
        <f aca="false">B58/B57-1</f>
        <v>0.0314789927930297</v>
      </c>
      <c r="G58" s="26" t="n">
        <f aca="false">C58/C57-1</f>
        <v>-0.0211422842587707</v>
      </c>
      <c r="H58" s="26" t="n">
        <f aca="false">D58/D57-1</f>
        <v>-0.00454514832851982</v>
      </c>
      <c r="J58" s="26" t="n">
        <f aca="false">B58/MAX($B$5:B58)-1</f>
        <v>0</v>
      </c>
      <c r="K58" s="26" t="n">
        <f aca="false">C58/MAX($C$5:C58)-1</f>
        <v>-0.189181515114714</v>
      </c>
      <c r="L58" s="26" t="n">
        <f aca="false">D58/MAX($D$5:D58)-1</f>
        <v>-0.169647987789514</v>
      </c>
    </row>
    <row r="59" customFormat="false" ht="15" hidden="false" customHeight="false" outlineLevel="0" collapsed="false">
      <c r="A59" s="24" t="n">
        <v>40363</v>
      </c>
      <c r="B59" s="25" t="n">
        <v>21027.85</v>
      </c>
      <c r="C59" s="25" t="n">
        <v>9203.26</v>
      </c>
      <c r="D59" s="25" t="n">
        <v>8706.77</v>
      </c>
      <c r="F59" s="26" t="n">
        <f aca="false">B59/B58-1</f>
        <v>-0.120490116527107</v>
      </c>
      <c r="G59" s="26" t="n">
        <f aca="false">C59/C58-1</f>
        <v>-0.029249327043972</v>
      </c>
      <c r="H59" s="26" t="n">
        <f aca="false">D59/D58-1</f>
        <v>-0.0496234741671295</v>
      </c>
      <c r="J59" s="26" t="n">
        <f aca="false">B59/MAX($B$5:B59)-1</f>
        <v>-0.120490116527107</v>
      </c>
      <c r="K59" s="26" t="n">
        <f aca="false">C59/MAX($C$5:C59)-1</f>
        <v>-0.212897410152421</v>
      </c>
      <c r="L59" s="26" t="n">
        <f aca="false">D59/MAX($D$5:D59)-1</f>
        <v>-0.210852939417065</v>
      </c>
    </row>
    <row r="60" customFormat="false" ht="15" hidden="false" customHeight="false" outlineLevel="0" collapsed="false">
      <c r="A60" s="24" t="n">
        <v>40391</v>
      </c>
      <c r="B60" s="27" t="n">
        <v>22450.54</v>
      </c>
      <c r="C60" s="27" t="n">
        <v>9367.14</v>
      </c>
      <c r="D60" s="27" t="n">
        <v>8774.9</v>
      </c>
      <c r="F60" s="26" t="n">
        <f aca="false">B60/B59-1</f>
        <v>0.067657416236087</v>
      </c>
      <c r="G60" s="26" t="n">
        <f aca="false">C60/C59-1</f>
        <v>0.0178067337008843</v>
      </c>
      <c r="H60" s="26" t="n">
        <f aca="false">D60/D59-1</f>
        <v>0.00782494541603818</v>
      </c>
      <c r="J60" s="26" t="n">
        <f aca="false">B60/MAX($B$5:B60)-1</f>
        <v>-0.0609847502572295</v>
      </c>
      <c r="K60" s="26" t="n">
        <f aca="false">C60/MAX($C$5:C60)-1</f>
        <v>-0.198881683939729</v>
      </c>
      <c r="L60" s="26" t="n">
        <f aca="false">D60/MAX($D$5:D60)-1</f>
        <v>-0.204677906742777</v>
      </c>
    </row>
    <row r="61" customFormat="false" ht="15" hidden="false" customHeight="false" outlineLevel="0" collapsed="false">
      <c r="A61" s="24" t="n">
        <v>40426</v>
      </c>
      <c r="B61" s="25" t="n">
        <v>22562.42</v>
      </c>
      <c r="C61" s="25" t="n">
        <v>9280.06</v>
      </c>
      <c r="D61" s="25" t="n">
        <v>8608.26</v>
      </c>
      <c r="F61" s="26" t="n">
        <f aca="false">B61/B60-1</f>
        <v>0.00498339906300682</v>
      </c>
      <c r="G61" s="26" t="n">
        <f aca="false">C61/C60-1</f>
        <v>-0.00929632737420383</v>
      </c>
      <c r="H61" s="26" t="n">
        <f aca="false">D61/D60-1</f>
        <v>-0.0189905298066074</v>
      </c>
      <c r="J61" s="26" t="n">
        <f aca="false">B61/MAX($B$5:B61)-1</f>
        <v>-0.0563052625415122</v>
      </c>
      <c r="K61" s="26" t="n">
        <f aca="false">C61/MAX($C$5:C61)-1</f>
        <v>-0.206329142071297</v>
      </c>
      <c r="L61" s="26" t="n">
        <f aca="false">D61/MAX($D$5:D61)-1</f>
        <v>-0.219781494660631</v>
      </c>
    </row>
    <row r="62" customFormat="false" ht="15" hidden="false" customHeight="false" outlineLevel="0" collapsed="false">
      <c r="A62" s="24" t="n">
        <v>40454</v>
      </c>
      <c r="B62" s="27" t="n">
        <v>23246.97</v>
      </c>
      <c r="C62" s="27" t="n">
        <v>9467.81</v>
      </c>
      <c r="D62" s="27" t="n">
        <v>8710.92</v>
      </c>
      <c r="F62" s="26" t="n">
        <f aca="false">B62/B61-1</f>
        <v>0.0303402737826883</v>
      </c>
      <c r="G62" s="26" t="n">
        <f aca="false">C62/C61-1</f>
        <v>0.020231550227046</v>
      </c>
      <c r="H62" s="26" t="n">
        <f aca="false">D62/D61-1</f>
        <v>0.0119257550306333</v>
      </c>
      <c r="J62" s="26" t="n">
        <f aca="false">B62/MAX($B$5:B62)-1</f>
        <v>-0.0276733058397396</v>
      </c>
      <c r="K62" s="26" t="n">
        <f aca="false">C62/MAX($C$5:C62)-1</f>
        <v>-0.190271950245369</v>
      </c>
      <c r="L62" s="26" t="n">
        <f aca="false">D62/MAX($D$5:D62)-1</f>
        <v>-0.210476799895587</v>
      </c>
    </row>
    <row r="63" customFormat="false" ht="15" hidden="false" customHeight="false" outlineLevel="0" collapsed="false">
      <c r="A63" s="24" t="n">
        <v>40489</v>
      </c>
      <c r="B63" s="25" t="n">
        <v>24496.62</v>
      </c>
      <c r="C63" s="25" t="n">
        <v>9664.99</v>
      </c>
      <c r="D63" s="25" t="n">
        <v>8905.49</v>
      </c>
      <c r="F63" s="26" t="n">
        <f aca="false">B63/B62-1</f>
        <v>0.0537553926382663</v>
      </c>
      <c r="G63" s="26" t="n">
        <f aca="false">C63/C62-1</f>
        <v>0.0208263579433892</v>
      </c>
      <c r="H63" s="26" t="n">
        <f aca="false">D63/D62-1</f>
        <v>0.0223363318685053</v>
      </c>
      <c r="J63" s="26" t="n">
        <f aca="false">B63/MAX($B$5:B63)-1</f>
        <v>0</v>
      </c>
      <c r="K63" s="26" t="n">
        <f aca="false">C63/MAX($C$5:C63)-1</f>
        <v>-0.173408264044377</v>
      </c>
      <c r="L63" s="26" t="n">
        <f aca="false">D63/MAX($D$5:D63)-1</f>
        <v>-0.192841747680171</v>
      </c>
    </row>
    <row r="64" customFormat="false" ht="15" hidden="false" customHeight="false" outlineLevel="0" collapsed="false">
      <c r="A64" s="24" t="n">
        <v>40517</v>
      </c>
      <c r="B64" s="27" t="n">
        <v>26412.78</v>
      </c>
      <c r="C64" s="27" t="n">
        <v>10104.91</v>
      </c>
      <c r="D64" s="27" t="n">
        <v>9494.67</v>
      </c>
      <c r="F64" s="26" t="n">
        <f aca="false">B64/B63-1</f>
        <v>0.0782214036058853</v>
      </c>
      <c r="G64" s="26" t="n">
        <f aca="false">C64/C63-1</f>
        <v>0.0455168603381897</v>
      </c>
      <c r="H64" s="26" t="n">
        <f aca="false">D64/D63-1</f>
        <v>0.0661591894438149</v>
      </c>
      <c r="J64" s="26" t="n">
        <f aca="false">B64/MAX($B$5:B64)-1</f>
        <v>0</v>
      </c>
      <c r="K64" s="26" t="n">
        <f aca="false">C64/MAX($C$5:C64)-1</f>
        <v>-0.135784403442183</v>
      </c>
      <c r="L64" s="26" t="n">
        <f aca="false">D64/MAX($D$5:D64)-1</f>
        <v>-0.139440811953805</v>
      </c>
    </row>
    <row r="65" customFormat="false" ht="15" hidden="false" customHeight="false" outlineLevel="0" collapsed="false">
      <c r="A65" s="24" t="n">
        <v>40544</v>
      </c>
      <c r="B65" s="25" t="n">
        <v>27508.32</v>
      </c>
      <c r="C65" s="25" t="n">
        <v>10569.11</v>
      </c>
      <c r="D65" s="25" t="n">
        <v>9852.71</v>
      </c>
      <c r="F65" s="26" t="n">
        <f aca="false">B65/B64-1</f>
        <v>0.041477648320245</v>
      </c>
      <c r="G65" s="26" t="n">
        <f aca="false">C65/C64-1</f>
        <v>0.0459380637729581</v>
      </c>
      <c r="H65" s="26" t="n">
        <f aca="false">D65/D64-1</f>
        <v>0.0377095781106662</v>
      </c>
      <c r="J65" s="26" t="n">
        <f aca="false">B65/MAX($B$5:B65)-1</f>
        <v>0</v>
      </c>
      <c r="K65" s="26" t="n">
        <f aca="false">C65/MAX($C$5:C65)-1</f>
        <v>-0.096084012253925</v>
      </c>
      <c r="L65" s="26" t="n">
        <f aca="false">D65/MAX($D$5:D65)-1</f>
        <v>-0.106989488033325</v>
      </c>
    </row>
    <row r="66" customFormat="false" ht="15" hidden="false" customHeight="false" outlineLevel="0" collapsed="false">
      <c r="A66" s="24" t="n">
        <v>40580</v>
      </c>
      <c r="B66" s="27" t="n">
        <v>28029.68</v>
      </c>
      <c r="C66" s="27" t="n">
        <v>10458.14</v>
      </c>
      <c r="D66" s="27" t="n">
        <v>9842.56</v>
      </c>
      <c r="F66" s="26" t="n">
        <f aca="false">B66/B65-1</f>
        <v>0.0189528113676154</v>
      </c>
      <c r="G66" s="26" t="n">
        <f aca="false">C66/C65-1</f>
        <v>-0.0104994649502183</v>
      </c>
      <c r="H66" s="26" t="n">
        <f aca="false">D66/D65-1</f>
        <v>-0.00103017342436751</v>
      </c>
      <c r="J66" s="26" t="n">
        <f aca="false">B66/MAX($B$5:B66)-1</f>
        <v>0</v>
      </c>
      <c r="K66" s="26" t="n">
        <f aca="false">C66/MAX($C$5:C66)-1</f>
        <v>-0.105574646485207</v>
      </c>
      <c r="L66" s="26" t="n">
        <f aca="false">D66/MAX($D$5:D66)-1</f>
        <v>-0.107909443730434</v>
      </c>
    </row>
    <row r="67" customFormat="false" ht="15" hidden="false" customHeight="false" outlineLevel="0" collapsed="false">
      <c r="A67" s="24" t="n">
        <v>40608</v>
      </c>
      <c r="B67" s="25" t="n">
        <v>29010.73</v>
      </c>
      <c r="C67" s="25" t="n">
        <v>10653.35</v>
      </c>
      <c r="D67" s="25" t="n">
        <v>10074.67</v>
      </c>
      <c r="F67" s="26" t="n">
        <f aca="false">B67/B66-1</f>
        <v>0.035000399576449</v>
      </c>
      <c r="G67" s="26" t="n">
        <f aca="false">C67/C66-1</f>
        <v>0.0186658430657842</v>
      </c>
      <c r="H67" s="26" t="n">
        <f aca="false">D67/D66-1</f>
        <v>0.0235822794069835</v>
      </c>
      <c r="J67" s="26" t="n">
        <f aca="false">B67/MAX($B$5:B67)-1</f>
        <v>0</v>
      </c>
      <c r="K67" s="26" t="n">
        <f aca="false">C67/MAX($C$5:C67)-1</f>
        <v>-0.0888794432024411</v>
      </c>
      <c r="L67" s="26" t="n">
        <f aca="false">D67/MAX($D$5:D67)-1</f>
        <v>-0.0868719149761537</v>
      </c>
    </row>
    <row r="68" customFormat="false" ht="15" hidden="false" customHeight="false" outlineLevel="0" collapsed="false">
      <c r="A68" s="24" t="n">
        <v>40636</v>
      </c>
      <c r="B68" s="27" t="n">
        <v>29230.99</v>
      </c>
      <c r="C68" s="27" t="n">
        <v>10384.49</v>
      </c>
      <c r="D68" s="27" t="n">
        <v>9813.49</v>
      </c>
      <c r="F68" s="26" t="n">
        <f aca="false">B68/B67-1</f>
        <v>0.00759236323939461</v>
      </c>
      <c r="G68" s="26" t="n">
        <f aca="false">C68/C67-1</f>
        <v>-0.0252371319819588</v>
      </c>
      <c r="H68" s="26" t="n">
        <f aca="false">D68/D67-1</f>
        <v>-0.0259244223383992</v>
      </c>
      <c r="J68" s="26" t="n">
        <f aca="false">B68/MAX($B$5:B68)-1</f>
        <v>0</v>
      </c>
      <c r="K68" s="26" t="n">
        <f aca="false">C68/MAX($C$5:C68)-1</f>
        <v>-0.111873512945817</v>
      </c>
      <c r="L68" s="26" t="n">
        <f aca="false">D68/MAX($D$5:D68)-1</f>
        <v>-0.110544233101366</v>
      </c>
    </row>
    <row r="69" customFormat="false" ht="15" hidden="false" customHeight="false" outlineLevel="0" collapsed="false">
      <c r="A69" s="24" t="n">
        <v>40664</v>
      </c>
      <c r="B69" s="25" t="n">
        <v>27627.47</v>
      </c>
      <c r="C69" s="25" t="n">
        <v>10329.59</v>
      </c>
      <c r="D69" s="25" t="n">
        <v>9659.54</v>
      </c>
      <c r="F69" s="26" t="n">
        <f aca="false">B69/B68-1</f>
        <v>-0.0548568488443258</v>
      </c>
      <c r="G69" s="26" t="n">
        <f aca="false">C69/C68-1</f>
        <v>-0.00528673049904227</v>
      </c>
      <c r="H69" s="26" t="n">
        <f aca="false">D69/D68-1</f>
        <v>-0.0156875892266665</v>
      </c>
      <c r="J69" s="26" t="n">
        <f aca="false">B69/MAX($B$5:B69)-1</f>
        <v>-0.0548568488443258</v>
      </c>
      <c r="K69" s="26" t="n">
        <f aca="false">C69/MAX($C$5:C69)-1</f>
        <v>-0.116568798331934</v>
      </c>
      <c r="L69" s="26" t="n">
        <f aca="false">D69/MAX($D$5:D69)-1</f>
        <v>-0.124497649807761</v>
      </c>
    </row>
    <row r="70" customFormat="false" ht="15" hidden="false" customHeight="false" outlineLevel="0" collapsed="false">
      <c r="A70" s="24" t="n">
        <v>40699</v>
      </c>
      <c r="B70" s="27" t="n">
        <v>26212.87</v>
      </c>
      <c r="C70" s="27" t="n">
        <v>10439.21</v>
      </c>
      <c r="D70" s="27" t="n">
        <v>9864.98</v>
      </c>
      <c r="F70" s="26" t="n">
        <f aca="false">B70/B69-1</f>
        <v>-0.0512026616986645</v>
      </c>
      <c r="G70" s="26" t="n">
        <f aca="false">C70/C69-1</f>
        <v>0.0106122314632042</v>
      </c>
      <c r="H70" s="26" t="n">
        <f aca="false">D70/D69-1</f>
        <v>0.0212680935116991</v>
      </c>
      <c r="J70" s="26" t="n">
        <f aca="false">B70/MAX($B$5:B70)-1</f>
        <v>-0.103250693869759</v>
      </c>
      <c r="K70" s="26" t="n">
        <f aca="false">C70/MAX($C$5:C70)-1</f>
        <v>-0.107193621938016</v>
      </c>
      <c r="L70" s="26" t="n">
        <f aca="false">D70/MAX($D$5:D70)-1</f>
        <v>-0.10587738395416</v>
      </c>
    </row>
    <row r="71" customFormat="false" ht="15" hidden="false" customHeight="false" outlineLevel="0" collapsed="false">
      <c r="A71" s="24" t="n">
        <v>40727</v>
      </c>
      <c r="B71" s="25" t="n">
        <v>25008.46</v>
      </c>
      <c r="C71" s="25" t="n">
        <v>10215.96</v>
      </c>
      <c r="D71" s="25" t="n">
        <v>9654.33</v>
      </c>
      <c r="F71" s="26" t="n">
        <f aca="false">B71/B70-1</f>
        <v>-0.0459472770436812</v>
      </c>
      <c r="G71" s="26" t="n">
        <f aca="false">C71/C70-1</f>
        <v>-0.0213857178847825</v>
      </c>
      <c r="H71" s="26" t="n">
        <f aca="false">D71/D70-1</f>
        <v>-0.0213533124243536</v>
      </c>
      <c r="J71" s="26" t="n">
        <f aca="false">B71/MAX($B$5:B71)-1</f>
        <v>-0.144453882677255</v>
      </c>
      <c r="K71" s="26" t="n">
        <f aca="false">C71/MAX($C$5:C71)-1</f>
        <v>-0.126286927264983</v>
      </c>
      <c r="L71" s="26" t="n">
        <f aca="false">D71/MAX($D$5:D71)-1</f>
        <v>-0.124969863520267</v>
      </c>
    </row>
    <row r="72" customFormat="false" ht="15" hidden="false" customHeight="false" outlineLevel="0" collapsed="false">
      <c r="A72" s="24" t="n">
        <v>40762</v>
      </c>
      <c r="B72" s="27" t="n">
        <v>24626.03</v>
      </c>
      <c r="C72" s="27" t="n">
        <v>10181.02</v>
      </c>
      <c r="D72" s="27" t="n">
        <v>9585.48</v>
      </c>
      <c r="F72" s="26" t="n">
        <f aca="false">B72/B71-1</f>
        <v>-0.0152920251786796</v>
      </c>
      <c r="G72" s="26" t="n">
        <f aca="false">C72/C71-1</f>
        <v>-0.0034201386849595</v>
      </c>
      <c r="H72" s="26" t="n">
        <f aca="false">D72/D71-1</f>
        <v>-0.00713151508183374</v>
      </c>
      <c r="J72" s="26" t="n">
        <f aca="false">B72/MAX($B$5:B72)-1</f>
        <v>-0.157536915444876</v>
      </c>
      <c r="K72" s="26" t="n">
        <f aca="false">C72/MAX($C$5:C72)-1</f>
        <v>-0.129275147144599</v>
      </c>
      <c r="L72" s="26" t="n">
        <f aca="false">D72/MAX($D$5:D72)-1</f>
        <v>-0.131210154135631</v>
      </c>
    </row>
    <row r="73" customFormat="false" ht="15" hidden="false" customHeight="false" outlineLevel="0" collapsed="false">
      <c r="A73" s="24" t="n">
        <v>40790</v>
      </c>
      <c r="B73" s="25" t="n">
        <v>21439.14</v>
      </c>
      <c r="C73" s="25" t="n">
        <v>9293.83</v>
      </c>
      <c r="D73" s="25" t="n">
        <v>8945.04</v>
      </c>
      <c r="F73" s="26" t="n">
        <f aca="false">B73/B72-1</f>
        <v>-0.129411439846374</v>
      </c>
      <c r="G73" s="26" t="n">
        <f aca="false">C73/C72-1</f>
        <v>-0.0871415634189895</v>
      </c>
      <c r="H73" s="26" t="n">
        <f aca="false">D73/D72-1</f>
        <v>-0.0668135555026977</v>
      </c>
      <c r="J73" s="26" t="n">
        <f aca="false">B73/MAX($B$5:B73)-1</f>
        <v>-0.266561276234572</v>
      </c>
      <c r="K73" s="26" t="n">
        <f aca="false">C73/MAX($C$5:C73)-1</f>
        <v>-0.205151472130189</v>
      </c>
      <c r="L73" s="26" t="n">
        <f aca="false">D73/MAX($D$5:D73)-1</f>
        <v>-0.189257092722471</v>
      </c>
    </row>
    <row r="74" customFormat="false" ht="15" hidden="false" customHeight="false" outlineLevel="0" collapsed="false">
      <c r="A74" s="24" t="n">
        <v>40818</v>
      </c>
      <c r="B74" s="27" t="n">
        <v>18819.83</v>
      </c>
      <c r="C74" s="27" t="n">
        <v>8973.9</v>
      </c>
      <c r="D74" s="27" t="n">
        <v>8898.96</v>
      </c>
      <c r="F74" s="26" t="n">
        <f aca="false">B74/B73-1</f>
        <v>-0.122174210346124</v>
      </c>
      <c r="G74" s="26" t="n">
        <f aca="false">C74/C73-1</f>
        <v>-0.0344239134996014</v>
      </c>
      <c r="H74" s="26" t="n">
        <f aca="false">D74/D73-1</f>
        <v>-0.00515145823830876</v>
      </c>
      <c r="J74" s="26" t="n">
        <f aca="false">B74/MAX($B$5:B74)-1</f>
        <v>-0.356168573147882</v>
      </c>
      <c r="K74" s="26" t="n">
        <f aca="false">C74/MAX($C$5:C74)-1</f>
        <v>-0.232513269098864</v>
      </c>
      <c r="L74" s="26" t="n">
        <f aca="false">D74/MAX($D$5:D74)-1</f>
        <v>-0.193433600951316</v>
      </c>
    </row>
    <row r="75" customFormat="false" ht="15" hidden="false" customHeight="false" outlineLevel="0" collapsed="false">
      <c r="A75" s="24" t="n">
        <v>40853</v>
      </c>
      <c r="B75" s="25" t="n">
        <v>21034.07</v>
      </c>
      <c r="C75" s="25" t="n">
        <v>9590.42</v>
      </c>
      <c r="D75" s="25" t="n">
        <v>9519.87</v>
      </c>
      <c r="F75" s="26" t="n">
        <f aca="false">B75/B74-1</f>
        <v>0.117654622810089</v>
      </c>
      <c r="G75" s="26" t="n">
        <f aca="false">C75/C74-1</f>
        <v>0.0687014564459154</v>
      </c>
      <c r="H75" s="26" t="n">
        <f aca="false">D75/D74-1</f>
        <v>0.069773321826371</v>
      </c>
      <c r="J75" s="26" t="n">
        <f aca="false">B75/MAX($B$5:B75)-1</f>
        <v>-0.280418829468314</v>
      </c>
      <c r="K75" s="26" t="n">
        <f aca="false">C75/MAX($C$5:C75)-1</f>
        <v>-0.179785812883042</v>
      </c>
      <c r="L75" s="26" t="n">
        <f aca="false">D75/MAX($D$5:D75)-1</f>
        <v>-0.137156784016155</v>
      </c>
    </row>
    <row r="76" customFormat="false" ht="15" hidden="false" customHeight="false" outlineLevel="0" collapsed="false">
      <c r="A76" s="24" t="n">
        <v>40881</v>
      </c>
      <c r="B76" s="27" t="n">
        <v>21432.8</v>
      </c>
      <c r="C76" s="27" t="n">
        <v>9705.24</v>
      </c>
      <c r="D76" s="27" t="n">
        <v>9910.99</v>
      </c>
      <c r="F76" s="26" t="n">
        <f aca="false">B76/B75-1</f>
        <v>0.0189563883737194</v>
      </c>
      <c r="G76" s="26" t="n">
        <f aca="false">C76/C75-1</f>
        <v>0.0119723640883298</v>
      </c>
      <c r="H76" s="26" t="n">
        <f aca="false">D76/D75-1</f>
        <v>0.0410845946425737</v>
      </c>
      <c r="J76" s="26" t="n">
        <f aca="false">B76/MAX($B$5:B76)-1</f>
        <v>-0.2667781693333</v>
      </c>
      <c r="K76" s="26" t="n">
        <f aca="false">C76/MAX($C$5:C76)-1</f>
        <v>-0.169965910004464</v>
      </c>
      <c r="L76" s="26" t="n">
        <f aca="false">D76/MAX($D$5:D76)-1</f>
        <v>-0.101707220247364</v>
      </c>
    </row>
    <row r="77" customFormat="false" ht="15" hidden="false" customHeight="false" outlineLevel="0" collapsed="false">
      <c r="A77" s="24" t="n">
        <v>40909</v>
      </c>
      <c r="B77" s="25" t="n">
        <v>22364.71</v>
      </c>
      <c r="C77" s="25" t="n">
        <v>10033.37</v>
      </c>
      <c r="D77" s="25" t="n">
        <v>10382.41</v>
      </c>
      <c r="F77" s="26" t="n">
        <f aca="false">B77/B76-1</f>
        <v>0.0434805531708409</v>
      </c>
      <c r="G77" s="26" t="n">
        <f aca="false">C77/C76-1</f>
        <v>0.0338095709122084</v>
      </c>
      <c r="H77" s="26" t="n">
        <f aca="false">D77/D76-1</f>
        <v>0.0475653794424169</v>
      </c>
      <c r="J77" s="26" t="n">
        <f aca="false">B77/MAX($B$5:B77)-1</f>
        <v>-0.234897278538975</v>
      </c>
      <c r="K77" s="26" t="n">
        <f aca="false">C77/MAX($C$5:C77)-1</f>
        <v>-0.14190281357921</v>
      </c>
      <c r="L77" s="26" t="n">
        <f aca="false">D77/MAX($D$5:D77)-1</f>
        <v>-0.0589795833280462</v>
      </c>
    </row>
    <row r="78" customFormat="false" ht="15" hidden="false" customHeight="false" outlineLevel="0" collapsed="false">
      <c r="A78" s="24" t="n">
        <v>40944</v>
      </c>
      <c r="B78" s="27" t="n">
        <v>23680.3</v>
      </c>
      <c r="C78" s="27" t="n">
        <v>10451.03</v>
      </c>
      <c r="D78" s="27" t="n">
        <v>10651.95</v>
      </c>
      <c r="F78" s="26" t="n">
        <f aca="false">B78/B77-1</f>
        <v>0.0588243710738927</v>
      </c>
      <c r="G78" s="26" t="n">
        <f aca="false">C78/C77-1</f>
        <v>0.0416270903993374</v>
      </c>
      <c r="H78" s="26" t="n">
        <f aca="false">D78/D77-1</f>
        <v>0.0259612170969938</v>
      </c>
      <c r="J78" s="26" t="n">
        <f aca="false">B78/MAX($B$5:B78)-1</f>
        <v>-0.189890592142107</v>
      </c>
      <c r="K78" s="26" t="n">
        <f aca="false">C78/MAX($C$5:C78)-1</f>
        <v>-0.106182724428655</v>
      </c>
      <c r="L78" s="26" t="n">
        <f aca="false">D78/MAX($D$5:D78)-1</f>
        <v>-0.0345495479981219</v>
      </c>
    </row>
    <row r="79" customFormat="false" ht="15" hidden="false" customHeight="false" outlineLevel="0" collapsed="false">
      <c r="A79" s="24" t="n">
        <v>40972</v>
      </c>
      <c r="B79" s="25" t="n">
        <v>23177.9</v>
      </c>
      <c r="C79" s="25" t="n">
        <v>10756.85</v>
      </c>
      <c r="D79" s="25" t="n">
        <v>10891.21</v>
      </c>
      <c r="F79" s="26" t="n">
        <f aca="false">B79/B78-1</f>
        <v>-0.0212159474330983</v>
      </c>
      <c r="G79" s="26" t="n">
        <f aca="false">C79/C78-1</f>
        <v>0.0292621875547194</v>
      </c>
      <c r="H79" s="26" t="n">
        <f aca="false">D79/D78-1</f>
        <v>0.0224616150094583</v>
      </c>
      <c r="J79" s="26" t="n">
        <f aca="false">B79/MAX($B$5:B79)-1</f>
        <v>-0.207077830754278</v>
      </c>
      <c r="K79" s="26" t="n">
        <f aca="false">C79/MAX($C$5:C79)-1</f>
        <v>-0.0800276756712376</v>
      </c>
      <c r="L79" s="26" t="n">
        <f aca="false">D79/MAX($D$5:D79)-1</f>
        <v>-0.0128639716345483</v>
      </c>
    </row>
    <row r="80" customFormat="false" ht="15" hidden="false" customHeight="false" outlineLevel="0" collapsed="false">
      <c r="A80" s="24" t="n">
        <v>41000</v>
      </c>
      <c r="B80" s="27" t="n">
        <v>21989.27</v>
      </c>
      <c r="C80" s="27" t="n">
        <v>10894.21</v>
      </c>
      <c r="D80" s="27" t="n">
        <v>11322.23</v>
      </c>
      <c r="F80" s="26" t="n">
        <f aca="false">B80/B79-1</f>
        <v>-0.0512829031102905</v>
      </c>
      <c r="G80" s="26" t="n">
        <f aca="false">C80/C79-1</f>
        <v>0.012769537550491</v>
      </c>
      <c r="H80" s="26" t="n">
        <f aca="false">D80/D79-1</f>
        <v>0.0395750334444016</v>
      </c>
      <c r="J80" s="26" t="n">
        <f aca="false">B80/MAX($B$5:B80)-1</f>
        <v>-0.247741181533708</v>
      </c>
      <c r="K80" s="26" t="n">
        <f aca="false">C80/MAX($C$5:C80)-1</f>
        <v>-0.0682800545303091</v>
      </c>
      <c r="L80" s="26" t="n">
        <f aca="false">D80/MAX($D$5:D80)-1</f>
        <v>0</v>
      </c>
    </row>
    <row r="81" customFormat="false" ht="15" hidden="false" customHeight="false" outlineLevel="0" collapsed="false">
      <c r="A81" s="24" t="n">
        <v>41035</v>
      </c>
      <c r="B81" s="25" t="n">
        <v>21924.27</v>
      </c>
      <c r="C81" s="25" t="n">
        <v>10887.97</v>
      </c>
      <c r="D81" s="25" t="n">
        <v>11371.44</v>
      </c>
      <c r="F81" s="26" t="n">
        <f aca="false">B81/B80-1</f>
        <v>-0.00295598717010614</v>
      </c>
      <c r="G81" s="26" t="n">
        <f aca="false">C81/C80-1</f>
        <v>-0.000572781321454219</v>
      </c>
      <c r="H81" s="26" t="n">
        <f aca="false">D81/D80-1</f>
        <v>0.00434631693579801</v>
      </c>
      <c r="J81" s="26" t="n">
        <f aca="false">B81/MAX($B$5:B81)-1</f>
        <v>-0.249964848949694</v>
      </c>
      <c r="K81" s="26" t="n">
        <f aca="false">C81/MAX($C$5:C81)-1</f>
        <v>-0.0688137263119004</v>
      </c>
      <c r="L81" s="26" t="n">
        <f aca="false">D81/MAX($D$5:D81)-1</f>
        <v>0</v>
      </c>
    </row>
    <row r="82" customFormat="false" ht="15" hidden="false" customHeight="false" outlineLevel="0" collapsed="false">
      <c r="A82" s="24" t="n">
        <v>41063</v>
      </c>
      <c r="B82" s="27" t="n">
        <v>21539.29</v>
      </c>
      <c r="C82" s="27" t="n">
        <v>10558.69</v>
      </c>
      <c r="D82" s="27" t="n">
        <v>11386.2</v>
      </c>
      <c r="F82" s="26" t="n">
        <f aca="false">B82/B81-1</f>
        <v>-0.0175595356196581</v>
      </c>
      <c r="G82" s="26" t="n">
        <f aca="false">C82/C81-1</f>
        <v>-0.0302425521010803</v>
      </c>
      <c r="H82" s="26" t="n">
        <f aca="false">D82/D81-1</f>
        <v>0.00129798864523756</v>
      </c>
      <c r="J82" s="26" t="n">
        <f aca="false">B82/MAX($B$5:B82)-1</f>
        <v>-0.263135117900557</v>
      </c>
      <c r="K82" s="26" t="n">
        <f aca="false">C82/MAX($C$5:C82)-1</f>
        <v>-0.0969751757097236</v>
      </c>
      <c r="L82" s="26" t="n">
        <f aca="false">D82/MAX($D$5:D82)-1</f>
        <v>0</v>
      </c>
    </row>
    <row r="83" customFormat="false" ht="15" hidden="false" customHeight="false" outlineLevel="0" collapsed="false">
      <c r="A83" s="24" t="n">
        <v>41091</v>
      </c>
      <c r="B83" s="25" t="n">
        <v>21782.11</v>
      </c>
      <c r="C83" s="25" t="n">
        <v>10894.93</v>
      </c>
      <c r="D83" s="25" t="n">
        <v>11678.57</v>
      </c>
      <c r="F83" s="26" t="n">
        <f aca="false">B83/B82-1</f>
        <v>0.0112733520928499</v>
      </c>
      <c r="G83" s="26" t="n">
        <f aca="false">C83/C82-1</f>
        <v>0.0318448595422349</v>
      </c>
      <c r="H83" s="26" t="n">
        <f aca="false">D83/D82-1</f>
        <v>0.0256775746078586</v>
      </c>
      <c r="J83" s="26" t="n">
        <f aca="false">B83/MAX($B$5:B83)-1</f>
        <v>-0.254828180639794</v>
      </c>
      <c r="K83" s="26" t="n">
        <f aca="false">C83/MAX($C$5:C83)-1</f>
        <v>-0.0682184770170484</v>
      </c>
      <c r="L83" s="26" t="n">
        <f aca="false">D83/MAX($D$5:D83)-1</f>
        <v>0</v>
      </c>
    </row>
    <row r="84" customFormat="false" ht="15" hidden="false" customHeight="false" outlineLevel="0" collapsed="false">
      <c r="A84" s="24" t="n">
        <v>41126</v>
      </c>
      <c r="B84" s="27" t="n">
        <v>23488.83</v>
      </c>
      <c r="C84" s="27" t="n">
        <v>11295.66</v>
      </c>
      <c r="D84" s="27" t="n">
        <v>12135.02</v>
      </c>
      <c r="F84" s="26" t="n">
        <f aca="false">B84/B83-1</f>
        <v>0.0783542090275002</v>
      </c>
      <c r="G84" s="26" t="n">
        <f aca="false">C84/C83-1</f>
        <v>0.0367813285629186</v>
      </c>
      <c r="H84" s="26" t="n">
        <f aca="false">D84/D83-1</f>
        <v>0.0390844084506923</v>
      </c>
      <c r="J84" s="26" t="n">
        <f aca="false">B84/MAX($B$5:B84)-1</f>
        <v>-0.196440832144241</v>
      </c>
      <c r="K84" s="26" t="n">
        <f aca="false">C84/MAX($C$5:C84)-1</f>
        <v>-0.0339463146713557</v>
      </c>
      <c r="L84" s="26" t="n">
        <f aca="false">D84/MAX($D$5:D84)-1</f>
        <v>0</v>
      </c>
    </row>
    <row r="85" customFormat="false" ht="15" hidden="false" customHeight="false" outlineLevel="0" collapsed="false">
      <c r="A85" s="24" t="n">
        <v>41154</v>
      </c>
      <c r="B85" s="25" t="n">
        <v>22125.65</v>
      </c>
      <c r="C85" s="25" t="n">
        <v>11253.9</v>
      </c>
      <c r="D85" s="25" t="n">
        <v>12085.89</v>
      </c>
      <c r="F85" s="26" t="n">
        <f aca="false">B85/B84-1</f>
        <v>-0.0580352448376527</v>
      </c>
      <c r="G85" s="26" t="n">
        <f aca="false">C85/C84-1</f>
        <v>-0.00369699512910271</v>
      </c>
      <c r="H85" s="26" t="n">
        <f aca="false">D85/D84-1</f>
        <v>-0.0040486130224755</v>
      </c>
      <c r="J85" s="26" t="n">
        <f aca="false">B85/MAX($B$5:B85)-1</f>
        <v>-0.243075585192291</v>
      </c>
      <c r="K85" s="26" t="n">
        <f aca="false">C85/MAX($C$5:C85)-1</f>
        <v>-0.0375178104404674</v>
      </c>
      <c r="L85" s="26" t="n">
        <f aca="false">D85/MAX($D$5:D85)-1</f>
        <v>-0.0040486130224755</v>
      </c>
    </row>
    <row r="86" customFormat="false" ht="15" hidden="false" customHeight="false" outlineLevel="0" collapsed="false">
      <c r="A86" s="24" t="n">
        <v>41189</v>
      </c>
      <c r="B86" s="27" t="n">
        <v>22632.39</v>
      </c>
      <c r="C86" s="27" t="n">
        <v>11328.99</v>
      </c>
      <c r="D86" s="27" t="n">
        <v>12091.64</v>
      </c>
      <c r="F86" s="26" t="n">
        <f aca="false">B86/B85-1</f>
        <v>0.0229028299733567</v>
      </c>
      <c r="G86" s="26" t="n">
        <f aca="false">C86/C85-1</f>
        <v>0.00667235358409091</v>
      </c>
      <c r="H86" s="26" t="n">
        <f aca="false">D86/D85-1</f>
        <v>0.000475761404414632</v>
      </c>
      <c r="J86" s="26" t="n">
        <f aca="false">B86/MAX($B$5:B86)-1</f>
        <v>-0.225739874017267</v>
      </c>
      <c r="K86" s="26" t="n">
        <f aca="false">C86/MAX($C$5:C86)-1</f>
        <v>-0.0310957889533362</v>
      </c>
      <c r="L86" s="26" t="n">
        <f aca="false">D86/MAX($D$5:D86)-1</f>
        <v>-0.00357477779187843</v>
      </c>
    </row>
    <row r="87" customFormat="false" ht="15" hidden="false" customHeight="false" outlineLevel="0" collapsed="false">
      <c r="A87" s="24" t="n">
        <v>41217</v>
      </c>
      <c r="B87" s="25" t="n">
        <v>22186.71</v>
      </c>
      <c r="C87" s="25" t="n">
        <v>11196.84</v>
      </c>
      <c r="D87" s="25" t="n">
        <v>11810.13</v>
      </c>
      <c r="F87" s="26" t="n">
        <f aca="false">B87/B86-1</f>
        <v>-0.0196921314982642</v>
      </c>
      <c r="G87" s="26" t="n">
        <f aca="false">C87/C86-1</f>
        <v>-0.0116647644670884</v>
      </c>
      <c r="H87" s="26" t="n">
        <f aca="false">D87/D86-1</f>
        <v>-0.0232813745695373</v>
      </c>
      <c r="J87" s="26" t="n">
        <f aca="false">B87/MAX($B$5:B87)-1</f>
        <v>-0.240986706231982</v>
      </c>
      <c r="K87" s="26" t="n">
        <f aca="false">C87/MAX($C$5:C87)-1</f>
        <v>-0.0423978283663656</v>
      </c>
      <c r="L87" s="26" t="n">
        <f aca="false">D87/MAX($D$5:D87)-1</f>
        <v>-0.0267729266206402</v>
      </c>
    </row>
    <row r="88" customFormat="false" ht="15" hidden="false" customHeight="false" outlineLevel="0" collapsed="false">
      <c r="A88" s="24" t="n">
        <v>41245</v>
      </c>
      <c r="B88" s="27" t="n">
        <v>23138.69</v>
      </c>
      <c r="C88" s="27" t="n">
        <v>11341.23</v>
      </c>
      <c r="D88" s="27" t="n">
        <v>11884.33</v>
      </c>
      <c r="F88" s="26" t="n">
        <f aca="false">B88/B87-1</f>
        <v>0.042907668599806</v>
      </c>
      <c r="G88" s="26" t="n">
        <f aca="false">C88/C87-1</f>
        <v>0.0128956026879012</v>
      </c>
      <c r="H88" s="26" t="n">
        <f aca="false">D88/D87-1</f>
        <v>0.00628274201892798</v>
      </c>
      <c r="J88" s="26" t="n">
        <f aca="false">B88/MAX($B$5:B88)-1</f>
        <v>-0.208419215360137</v>
      </c>
      <c r="K88" s="26" t="n">
        <f aca="false">C88/MAX($C$5:C88)-1</f>
        <v>-0.030048971227907</v>
      </c>
      <c r="L88" s="26" t="n">
        <f aca="false">D88/MAX($D$5:D88)-1</f>
        <v>-0.0206583919927615</v>
      </c>
    </row>
    <row r="89" customFormat="false" ht="15" hidden="false" customHeight="false" outlineLevel="0" collapsed="false">
      <c r="A89" s="24" t="n">
        <v>41275</v>
      </c>
      <c r="B89" s="25" t="n">
        <v>23733.11</v>
      </c>
      <c r="C89" s="25" t="n">
        <v>11428.55</v>
      </c>
      <c r="D89" s="25" t="n">
        <v>11802.89</v>
      </c>
      <c r="F89" s="26" t="n">
        <f aca="false">B89/B88-1</f>
        <v>0.0256894404998729</v>
      </c>
      <c r="G89" s="26" t="n">
        <f aca="false">C89/C88-1</f>
        <v>0.00769934125310923</v>
      </c>
      <c r="H89" s="26" t="n">
        <f aca="false">D89/D88-1</f>
        <v>-0.00685272118832114</v>
      </c>
      <c r="J89" s="26" t="n">
        <f aca="false">B89/MAX($B$5:B89)-1</f>
        <v>-0.188083947892288</v>
      </c>
      <c r="K89" s="26" t="n">
        <f aca="false">C89/MAX($C$5:C89)-1</f>
        <v>-0.0225809872585863</v>
      </c>
      <c r="L89" s="26" t="n">
        <f aca="false">D89/MAX($D$5:D89)-1</f>
        <v>-0.0273695469805572</v>
      </c>
    </row>
    <row r="90" customFormat="false" ht="15" hidden="false" customHeight="false" outlineLevel="0" collapsed="false">
      <c r="A90" s="24" t="n">
        <v>41308</v>
      </c>
      <c r="B90" s="27" t="n">
        <v>25295.21</v>
      </c>
      <c r="C90" s="27" t="n">
        <v>11651.19</v>
      </c>
      <c r="D90" s="27" t="n">
        <v>12087.37</v>
      </c>
      <c r="F90" s="26" t="n">
        <f aca="false">B90/B89-1</f>
        <v>0.0658194395930412</v>
      </c>
      <c r="G90" s="26" t="n">
        <f aca="false">C90/C89-1</f>
        <v>0.0194810365269436</v>
      </c>
      <c r="H90" s="26" t="n">
        <f aca="false">D90/D89-1</f>
        <v>0.0241025714888474</v>
      </c>
      <c r="J90" s="26" t="n">
        <f aca="false">B90/MAX($B$5:B90)-1</f>
        <v>-0.134644088345964</v>
      </c>
      <c r="K90" s="26" t="n">
        <f aca="false">C90/MAX($C$5:C90)-1</f>
        <v>-0.00353985176924165</v>
      </c>
      <c r="L90" s="26" t="n">
        <f aca="false">D90/MAX($D$5:D90)-1</f>
        <v>-0.0039266519544261</v>
      </c>
    </row>
    <row r="91" customFormat="false" ht="15" hidden="false" customHeight="false" outlineLevel="0" collapsed="false">
      <c r="A91" s="24" t="n">
        <v>41336</v>
      </c>
      <c r="B91" s="25" t="n">
        <v>23622.66</v>
      </c>
      <c r="C91" s="25" t="n">
        <v>12034.32</v>
      </c>
      <c r="D91" s="25" t="n">
        <v>12643.59</v>
      </c>
      <c r="F91" s="26" t="n">
        <f aca="false">B91/B90-1</f>
        <v>-0.0661212142536076</v>
      </c>
      <c r="G91" s="26" t="n">
        <f aca="false">C91/C90-1</f>
        <v>0.0328833363802323</v>
      </c>
      <c r="H91" s="26" t="n">
        <f aca="false">D91/D90-1</f>
        <v>0.0460166272729303</v>
      </c>
      <c r="J91" s="26" t="n">
        <f aca="false">B91/MAX($B$5:B91)-1</f>
        <v>-0.191862471986067</v>
      </c>
      <c r="K91" s="26" t="n">
        <f aca="false">C91/MAX($C$5:C91)-1</f>
        <v>0</v>
      </c>
      <c r="L91" s="26" t="n">
        <f aca="false">D91/MAX($D$5:D91)-1</f>
        <v>0</v>
      </c>
    </row>
    <row r="92" customFormat="false" ht="15" hidden="false" customHeight="false" outlineLevel="0" collapsed="false">
      <c r="A92" s="24" t="n">
        <v>41371</v>
      </c>
      <c r="B92" s="27" t="n">
        <v>23257.76</v>
      </c>
      <c r="C92" s="27" t="n">
        <v>12582.41</v>
      </c>
      <c r="D92" s="27" t="n">
        <v>13448.89</v>
      </c>
      <c r="F92" s="26" t="n">
        <f aca="false">B92/B91-1</f>
        <v>-0.0154470326373067</v>
      </c>
      <c r="G92" s="26" t="n">
        <f aca="false">C92/C91-1</f>
        <v>0.045543911080975</v>
      </c>
      <c r="H92" s="26" t="n">
        <f aca="false">D92/D91-1</f>
        <v>0.0636923532003173</v>
      </c>
      <c r="J92" s="26" t="n">
        <f aca="false">B92/MAX($B$5:B92)-1</f>
        <v>-0.204345798756731</v>
      </c>
      <c r="K92" s="26" t="n">
        <f aca="false">C92/MAX($C$5:C92)-1</f>
        <v>0</v>
      </c>
      <c r="L92" s="26" t="n">
        <f aca="false">D92/MAX($D$5:D92)-1</f>
        <v>0</v>
      </c>
    </row>
    <row r="93" customFormat="false" ht="15" hidden="false" customHeight="false" outlineLevel="0" collapsed="false">
      <c r="A93" s="24" t="n">
        <v>41399</v>
      </c>
      <c r="B93" s="25" t="n">
        <v>24668.78</v>
      </c>
      <c r="C93" s="25" t="n">
        <v>12650.5</v>
      </c>
      <c r="D93" s="25" t="n">
        <v>13427.23</v>
      </c>
      <c r="F93" s="26" t="n">
        <f aca="false">B93/B92-1</f>
        <v>0.0606687832362187</v>
      </c>
      <c r="G93" s="26" t="n">
        <f aca="false">C93/C92-1</f>
        <v>0.00541152291174751</v>
      </c>
      <c r="H93" s="26" t="n">
        <f aca="false">D93/D92-1</f>
        <v>-0.00161054183653819</v>
      </c>
      <c r="J93" s="26" t="n">
        <f aca="false">B93/MAX($B$5:B93)-1</f>
        <v>-0.156074426490516</v>
      </c>
      <c r="K93" s="26" t="n">
        <f aca="false">C93/MAX($C$5:C93)-1</f>
        <v>0</v>
      </c>
      <c r="L93" s="26" t="n">
        <f aca="false">D93/MAX($D$5:D93)-1</f>
        <v>-0.00161054183653819</v>
      </c>
    </row>
    <row r="94" customFormat="false" ht="15" hidden="false" customHeight="false" outlineLevel="0" collapsed="false">
      <c r="A94" s="24" t="n">
        <v>41427</v>
      </c>
      <c r="B94" s="27" t="n">
        <v>25479.68</v>
      </c>
      <c r="C94" s="27" t="n">
        <v>12696.12</v>
      </c>
      <c r="D94" s="27" t="n">
        <v>13810.22</v>
      </c>
      <c r="F94" s="26" t="n">
        <f aca="false">B94/B93-1</f>
        <v>0.032871508035663</v>
      </c>
      <c r="G94" s="26" t="n">
        <f aca="false">C94/C93-1</f>
        <v>0.00360618157385084</v>
      </c>
      <c r="H94" s="26" t="n">
        <f aca="false">D94/D93-1</f>
        <v>0.0285233812186132</v>
      </c>
      <c r="J94" s="26" t="n">
        <f aca="false">B94/MAX($B$5:B94)-1</f>
        <v>-0.128333320219397</v>
      </c>
      <c r="K94" s="26" t="n">
        <f aca="false">C94/MAX($C$5:C94)-1</f>
        <v>0</v>
      </c>
      <c r="L94" s="26" t="n">
        <f aca="false">D94/MAX($D$5:D94)-1</f>
        <v>0</v>
      </c>
    </row>
    <row r="95" customFormat="false" ht="15" hidden="false" customHeight="false" outlineLevel="0" collapsed="false">
      <c r="A95" s="24" t="n">
        <v>41462</v>
      </c>
      <c r="B95" s="25" t="n">
        <v>24240.57</v>
      </c>
      <c r="C95" s="25" t="n">
        <v>12253.57</v>
      </c>
      <c r="D95" s="25" t="n">
        <v>13546.9</v>
      </c>
      <c r="F95" s="26" t="n">
        <f aca="false">B95/B94-1</f>
        <v>-0.0486313014920124</v>
      </c>
      <c r="G95" s="26" t="n">
        <f aca="false">C95/C94-1</f>
        <v>-0.0348571059504794</v>
      </c>
      <c r="H95" s="26" t="n">
        <f aca="false">D95/D94-1</f>
        <v>-0.0190670387582529</v>
      </c>
      <c r="J95" s="26" t="n">
        <f aca="false">B95/MAX($B$5:B95)-1</f>
        <v>-0.170723605324349</v>
      </c>
      <c r="K95" s="26" t="n">
        <f aca="false">C95/MAX($C$5:C95)-1</f>
        <v>-0.0348571059504794</v>
      </c>
      <c r="L95" s="26" t="n">
        <f aca="false">D95/MAX($D$5:D95)-1</f>
        <v>-0.0190670387582529</v>
      </c>
    </row>
    <row r="96" customFormat="false" ht="15" hidden="false" customHeight="false" outlineLevel="0" collapsed="false">
      <c r="A96" s="24" t="n">
        <v>41490</v>
      </c>
      <c r="B96" s="27" t="n">
        <v>26286.74</v>
      </c>
      <c r="C96" s="27" t="n">
        <v>12665.67</v>
      </c>
      <c r="D96" s="27" t="n">
        <v>14026.32</v>
      </c>
      <c r="F96" s="26" t="n">
        <f aca="false">B96/B95-1</f>
        <v>0.0844109688839827</v>
      </c>
      <c r="G96" s="26" t="n">
        <f aca="false">C96/C95-1</f>
        <v>0.0336310152877897</v>
      </c>
      <c r="H96" s="26" t="n">
        <f aca="false">D96/D95-1</f>
        <v>0.0353896463397529</v>
      </c>
      <c r="J96" s="26" t="n">
        <f aca="false">B96/MAX($B$5:B96)-1</f>
        <v>-0.100723581377162</v>
      </c>
      <c r="K96" s="26" t="n">
        <f aca="false">C96/MAX($C$5:C96)-1</f>
        <v>-0.0023983705257985</v>
      </c>
      <c r="L96" s="26" t="n">
        <f aca="false">D96/MAX($D$5:D96)-1</f>
        <v>0</v>
      </c>
    </row>
    <row r="97" customFormat="false" ht="15" hidden="false" customHeight="false" outlineLevel="0" collapsed="false">
      <c r="A97" s="24" t="n">
        <v>41518</v>
      </c>
      <c r="B97" s="25" t="n">
        <v>25676.32</v>
      </c>
      <c r="C97" s="25" t="n">
        <v>12437.43</v>
      </c>
      <c r="D97" s="25" t="n">
        <v>13660.46</v>
      </c>
      <c r="F97" s="26" t="n">
        <f aca="false">B97/B96-1</f>
        <v>-0.0232215938530226</v>
      </c>
      <c r="G97" s="26" t="n">
        <f aca="false">C97/C96-1</f>
        <v>-0.018020365286637</v>
      </c>
      <c r="H97" s="26" t="n">
        <f aca="false">D97/D96-1</f>
        <v>-0.0260838195620805</v>
      </c>
      <c r="J97" s="26" t="n">
        <f aca="false">B97/MAX($B$5:B97)-1</f>
        <v>-0.121606213132022</v>
      </c>
      <c r="K97" s="26" t="n">
        <f aca="false">C97/MAX($C$5:C97)-1</f>
        <v>-0.0203755162994679</v>
      </c>
      <c r="L97" s="26" t="n">
        <f aca="false">D97/MAX($D$5:D97)-1</f>
        <v>-0.0260838195620805</v>
      </c>
    </row>
    <row r="98" customFormat="false" ht="15" hidden="false" customHeight="false" outlineLevel="0" collapsed="false">
      <c r="A98" s="24" t="n">
        <v>41553</v>
      </c>
      <c r="B98" s="27" t="n">
        <v>26567.8</v>
      </c>
      <c r="C98" s="27" t="n">
        <v>12843.66</v>
      </c>
      <c r="D98" s="27" t="n">
        <v>13806.35</v>
      </c>
      <c r="F98" s="26" t="n">
        <f aca="false">B98/B97-1</f>
        <v>0.0347199287125257</v>
      </c>
      <c r="G98" s="26" t="n">
        <f aca="false">C98/C97-1</f>
        <v>0.0326618923684394</v>
      </c>
      <c r="H98" s="26" t="n">
        <f aca="false">D98/D97-1</f>
        <v>0.0106797282082742</v>
      </c>
      <c r="J98" s="26" t="n">
        <f aca="false">B98/MAX($B$5:B98)-1</f>
        <v>-0.0911084434704402</v>
      </c>
      <c r="K98" s="26" t="n">
        <f aca="false">C98/MAX($C$5:C98)-1</f>
        <v>0</v>
      </c>
      <c r="L98" s="26" t="n">
        <f aca="false">D98/MAX($D$5:D98)-1</f>
        <v>-0.0156826594573629</v>
      </c>
    </row>
    <row r="99" customFormat="false" ht="15" hidden="false" customHeight="false" outlineLevel="0" collapsed="false">
      <c r="A99" s="24" t="n">
        <v>41581</v>
      </c>
      <c r="B99" s="25" t="n">
        <v>28038.22</v>
      </c>
      <c r="C99" s="25" t="n">
        <v>13209.33</v>
      </c>
      <c r="D99" s="25" t="n">
        <v>14296.18</v>
      </c>
      <c r="F99" s="26" t="n">
        <f aca="false">B99/B98-1</f>
        <v>0.0553459450914264</v>
      </c>
      <c r="G99" s="26" t="n">
        <f aca="false">C99/C98-1</f>
        <v>0.0284708564381182</v>
      </c>
      <c r="H99" s="26" t="n">
        <f aca="false">D99/D98-1</f>
        <v>0.0354786022373763</v>
      </c>
      <c r="J99" s="26" t="n">
        <f aca="false">B99/MAX($B$5:B99)-1</f>
        <v>-0.0408049812886939</v>
      </c>
      <c r="K99" s="26" t="n">
        <f aca="false">C99/MAX($C$5:C99)-1</f>
        <v>0</v>
      </c>
      <c r="L99" s="26" t="n">
        <f aca="false">D99/MAX($D$5:D99)-1</f>
        <v>0</v>
      </c>
    </row>
    <row r="100" customFormat="false" ht="15" hidden="false" customHeight="false" outlineLevel="0" collapsed="false">
      <c r="A100" s="24" t="n">
        <v>41609</v>
      </c>
      <c r="B100" s="27" t="n">
        <v>27852.54</v>
      </c>
      <c r="C100" s="27" t="n">
        <v>13424.59</v>
      </c>
      <c r="D100" s="27" t="n">
        <v>14763.45</v>
      </c>
      <c r="F100" s="26" t="n">
        <f aca="false">B100/B99-1</f>
        <v>-0.00662238901042933</v>
      </c>
      <c r="G100" s="26" t="n">
        <f aca="false">C100/C99-1</f>
        <v>0.0162960574079079</v>
      </c>
      <c r="H100" s="26" t="n">
        <f aca="false">D100/D99-1</f>
        <v>0.0326849550019657</v>
      </c>
      <c r="J100" s="26" t="n">
        <f aca="false">B100/MAX($B$5:B100)-1</f>
        <v>-0.0471571438394663</v>
      </c>
      <c r="K100" s="26" t="n">
        <f aca="false">C100/MAX($C$5:C100)-1</f>
        <v>0</v>
      </c>
      <c r="L100" s="26" t="n">
        <f aca="false">D100/MAX($D$5:D100)-1</f>
        <v>0</v>
      </c>
    </row>
    <row r="101" customFormat="false" ht="15" hidden="false" customHeight="false" outlineLevel="0" collapsed="false">
      <c r="A101" s="24" t="n">
        <v>41640</v>
      </c>
      <c r="B101" s="25" t="n">
        <v>28611.32</v>
      </c>
      <c r="C101" s="25" t="n">
        <v>13481.89</v>
      </c>
      <c r="D101" s="25" t="n">
        <v>14938.79</v>
      </c>
      <c r="F101" s="26" t="n">
        <f aca="false">B101/B100-1</f>
        <v>0.0272427577520757</v>
      </c>
      <c r="G101" s="26" t="n">
        <f aca="false">C101/C100-1</f>
        <v>0.00426828677821822</v>
      </c>
      <c r="H101" s="26" t="n">
        <f aca="false">D101/D100-1</f>
        <v>0.011876627752998</v>
      </c>
      <c r="J101" s="26" t="n">
        <f aca="false">B101/MAX($B$5:B101)-1</f>
        <v>-0.0211990767332889</v>
      </c>
      <c r="K101" s="26" t="n">
        <f aca="false">C101/MAX($C$5:C101)-1</f>
        <v>0</v>
      </c>
      <c r="L101" s="26" t="n">
        <f aca="false">D101/MAX($D$5:D101)-1</f>
        <v>0</v>
      </c>
    </row>
    <row r="102" customFormat="false" ht="15" hidden="false" customHeight="false" outlineLevel="0" collapsed="false">
      <c r="A102" s="24" t="n">
        <v>41672</v>
      </c>
      <c r="B102" s="27" t="n">
        <v>28103.42</v>
      </c>
      <c r="C102" s="27" t="n">
        <v>13241.56</v>
      </c>
      <c r="D102" s="27" t="n">
        <v>14714.84</v>
      </c>
      <c r="F102" s="26" t="n">
        <f aca="false">B102/B101-1</f>
        <v>-0.0177517150554396</v>
      </c>
      <c r="G102" s="26" t="n">
        <f aca="false">C102/C101-1</f>
        <v>-0.0178261356530872</v>
      </c>
      <c r="H102" s="26" t="n">
        <f aca="false">D102/D101-1</f>
        <v>-0.0149911739839707</v>
      </c>
      <c r="J102" s="26" t="n">
        <f aca="false">B102/MAX($B$5:B102)-1</f>
        <v>-0.0385744718191209</v>
      </c>
      <c r="K102" s="26" t="n">
        <f aca="false">C102/MAX($C$5:C102)-1</f>
        <v>-0.0178261356530872</v>
      </c>
      <c r="L102" s="26" t="n">
        <f aca="false">D102/MAX($D$5:D102)-1</f>
        <v>-0.0149911739839707</v>
      </c>
    </row>
    <row r="103" customFormat="false" ht="15" hidden="false" customHeight="false" outlineLevel="0" collapsed="false">
      <c r="A103" s="24" t="n">
        <v>41700</v>
      </c>
      <c r="B103" s="25" t="n">
        <v>28655.31</v>
      </c>
      <c r="C103" s="25" t="n">
        <v>13586.27</v>
      </c>
      <c r="D103" s="25" t="n">
        <v>15056.24</v>
      </c>
      <c r="F103" s="26" t="n">
        <f aca="false">B103/B102-1</f>
        <v>0.0196378234392827</v>
      </c>
      <c r="G103" s="26" t="n">
        <f aca="false">C103/C102-1</f>
        <v>0.0260324312241156</v>
      </c>
      <c r="H103" s="26" t="n">
        <f aca="false">D103/D102-1</f>
        <v>0.0232010677656025</v>
      </c>
      <c r="J103" s="26" t="n">
        <f aca="false">B103/MAX($B$5:B103)-1</f>
        <v>-0.0196941670466857</v>
      </c>
      <c r="K103" s="26" t="n">
        <f aca="false">C103/MAX($C$5:C103)-1</f>
        <v>0</v>
      </c>
      <c r="L103" s="26" t="n">
        <f aca="false">D103/MAX($D$5:D103)-1</f>
        <v>0</v>
      </c>
    </row>
    <row r="104" customFormat="false" ht="15" hidden="false" customHeight="false" outlineLevel="0" collapsed="false">
      <c r="A104" s="24" t="n">
        <v>41735</v>
      </c>
      <c r="B104" s="27" t="n">
        <v>30363.27</v>
      </c>
      <c r="C104" s="27" t="n">
        <v>13656.9</v>
      </c>
      <c r="D104" s="27" t="n">
        <v>15209.41</v>
      </c>
      <c r="F104" s="26" t="n">
        <f aca="false">B104/B103-1</f>
        <v>0.0596036127335562</v>
      </c>
      <c r="G104" s="26" t="n">
        <f aca="false">C104/C103-1</f>
        <v>0.00519863067641069</v>
      </c>
      <c r="H104" s="26" t="n">
        <f aca="false">D104/D103-1</f>
        <v>0.0101731906505209</v>
      </c>
      <c r="J104" s="26" t="n">
        <f aca="false">B104/MAX($B$5:B104)-1</f>
        <v>0</v>
      </c>
      <c r="K104" s="26" t="n">
        <f aca="false">C104/MAX($C$5:C104)-1</f>
        <v>0</v>
      </c>
      <c r="L104" s="26" t="n">
        <f aca="false">D104/MAX($D$5:D104)-1</f>
        <v>0</v>
      </c>
    </row>
    <row r="105" customFormat="false" ht="15" hidden="false" customHeight="false" outlineLevel="0" collapsed="false">
      <c r="A105" s="24" t="n">
        <v>41763</v>
      </c>
      <c r="B105" s="25" t="n">
        <v>31095.99</v>
      </c>
      <c r="C105" s="25" t="n">
        <v>13678.02</v>
      </c>
      <c r="D105" s="25" t="n">
        <v>15252.35</v>
      </c>
      <c r="F105" s="26" t="n">
        <f aca="false">B105/B104-1</f>
        <v>0.0241317881769652</v>
      </c>
      <c r="G105" s="26" t="n">
        <f aca="false">C105/C104-1</f>
        <v>0.001546471014652</v>
      </c>
      <c r="H105" s="26" t="n">
        <f aca="false">D105/D104-1</f>
        <v>0.00282325218400969</v>
      </c>
      <c r="J105" s="26" t="n">
        <f aca="false">B105/MAX($B$5:B105)-1</f>
        <v>0</v>
      </c>
      <c r="K105" s="26" t="n">
        <f aca="false">C105/MAX($C$5:C105)-1</f>
        <v>0</v>
      </c>
      <c r="L105" s="26" t="n">
        <f aca="false">D105/MAX($D$5:D105)-1</f>
        <v>0</v>
      </c>
    </row>
    <row r="106" customFormat="false" ht="15" hidden="false" customHeight="false" outlineLevel="0" collapsed="false">
      <c r="A106" s="24" t="n">
        <v>41791</v>
      </c>
      <c r="B106" s="27" t="n">
        <v>31830.96</v>
      </c>
      <c r="C106" s="27" t="n">
        <v>14200.65</v>
      </c>
      <c r="D106" s="27" t="n">
        <v>15888.27</v>
      </c>
      <c r="F106" s="26" t="n">
        <f aca="false">B106/B105-1</f>
        <v>0.023635523422795</v>
      </c>
      <c r="G106" s="26" t="n">
        <f aca="false">C106/C105-1</f>
        <v>0.0382094776875599</v>
      </c>
      <c r="H106" s="26" t="n">
        <f aca="false">D106/D105-1</f>
        <v>0.0416932472700928</v>
      </c>
      <c r="J106" s="26" t="n">
        <f aca="false">B106/MAX($B$5:B106)-1</f>
        <v>0</v>
      </c>
      <c r="K106" s="26" t="n">
        <f aca="false">C106/MAX($C$5:C106)-1</f>
        <v>0</v>
      </c>
      <c r="L106" s="26" t="n">
        <f aca="false">D106/MAX($D$5:D106)-1</f>
        <v>0</v>
      </c>
    </row>
    <row r="107" customFormat="false" ht="15" hidden="false" customHeight="false" outlineLevel="0" collapsed="false">
      <c r="A107" s="24" t="n">
        <v>41826</v>
      </c>
      <c r="B107" s="25" t="n">
        <v>32872.46</v>
      </c>
      <c r="C107" s="25" t="n">
        <v>14446.5</v>
      </c>
      <c r="D107" s="25" t="n">
        <v>16154.97</v>
      </c>
      <c r="F107" s="26" t="n">
        <f aca="false">B107/B106-1</f>
        <v>0.0327197169045483</v>
      </c>
      <c r="G107" s="26" t="n">
        <f aca="false">C107/C106-1</f>
        <v>0.0173125878040794</v>
      </c>
      <c r="H107" s="26" t="n">
        <f aca="false">D107/D106-1</f>
        <v>0.016785968516396</v>
      </c>
      <c r="J107" s="26" t="n">
        <f aca="false">B107/MAX($B$5:B107)-1</f>
        <v>0</v>
      </c>
      <c r="K107" s="26" t="n">
        <f aca="false">C107/MAX($C$5:C107)-1</f>
        <v>0</v>
      </c>
      <c r="L107" s="26" t="n">
        <f aca="false">D107/MAX($D$5:D107)-1</f>
        <v>0</v>
      </c>
    </row>
    <row r="108" customFormat="false" ht="15" hidden="false" customHeight="false" outlineLevel="0" collapsed="false">
      <c r="A108" s="24" t="n">
        <v>41854</v>
      </c>
      <c r="B108" s="27" t="n">
        <v>32042.51</v>
      </c>
      <c r="C108" s="27" t="n">
        <v>14518.79</v>
      </c>
      <c r="D108" s="27" t="n">
        <v>16263.46</v>
      </c>
      <c r="F108" s="26" t="n">
        <f aca="false">B108/B107-1</f>
        <v>-0.0252475780638261</v>
      </c>
      <c r="G108" s="26" t="n">
        <f aca="false">C108/C107-1</f>
        <v>0.00500398020281745</v>
      </c>
      <c r="H108" s="26" t="n">
        <f aca="false">D108/D107-1</f>
        <v>0.00671558040652509</v>
      </c>
      <c r="J108" s="26" t="n">
        <f aca="false">B108/MAX($B$5:B108)-1</f>
        <v>-0.0252475780638261</v>
      </c>
      <c r="K108" s="26" t="n">
        <f aca="false">C108/MAX($C$5:C108)-1</f>
        <v>0</v>
      </c>
      <c r="L108" s="26" t="n">
        <f aca="false">D108/MAX($D$5:D108)-1</f>
        <v>0</v>
      </c>
    </row>
    <row r="109" customFormat="false" ht="15" hidden="false" customHeight="false" outlineLevel="0" collapsed="false">
      <c r="A109" s="24" t="n">
        <v>41889</v>
      </c>
      <c r="B109" s="25" t="n">
        <v>35045.18</v>
      </c>
      <c r="C109" s="25" t="n">
        <v>15067.78</v>
      </c>
      <c r="D109" s="25" t="n">
        <v>17158.06</v>
      </c>
      <c r="F109" s="26" t="n">
        <f aca="false">B109/B108-1</f>
        <v>0.0937089510153855</v>
      </c>
      <c r="G109" s="26" t="n">
        <f aca="false">C109/C108-1</f>
        <v>0.037812379681778</v>
      </c>
      <c r="H109" s="26" t="n">
        <f aca="false">D109/D108-1</f>
        <v>0.0550067451821445</v>
      </c>
      <c r="J109" s="26" t="n">
        <f aca="false">B109/MAX($B$5:B109)-1</f>
        <v>0</v>
      </c>
      <c r="K109" s="26" t="n">
        <f aca="false">C109/MAX($C$5:C109)-1</f>
        <v>0</v>
      </c>
      <c r="L109" s="26" t="n">
        <f aca="false">D109/MAX($D$5:D109)-1</f>
        <v>0</v>
      </c>
    </row>
    <row r="110" customFormat="false" ht="15" hidden="false" customHeight="false" outlineLevel="0" collapsed="false">
      <c r="A110" s="24" t="n">
        <v>41917</v>
      </c>
      <c r="B110" s="27" t="n">
        <v>36937.56</v>
      </c>
      <c r="C110" s="27" t="n">
        <v>15229.59</v>
      </c>
      <c r="D110" s="27" t="n">
        <v>17729.83</v>
      </c>
      <c r="F110" s="26" t="n">
        <f aca="false">B110/B109-1</f>
        <v>0.0539982959140173</v>
      </c>
      <c r="G110" s="26" t="n">
        <f aca="false">C110/C109-1</f>
        <v>0.0107388082385063</v>
      </c>
      <c r="H110" s="26" t="n">
        <f aca="false">D110/D109-1</f>
        <v>0.0333236974343254</v>
      </c>
      <c r="J110" s="26" t="n">
        <f aca="false">B110/MAX($B$5:B110)-1</f>
        <v>0</v>
      </c>
      <c r="K110" s="26" t="n">
        <f aca="false">C110/MAX($C$5:C110)-1</f>
        <v>0</v>
      </c>
      <c r="L110" s="26" t="n">
        <f aca="false">D110/MAX($D$5:D110)-1</f>
        <v>0</v>
      </c>
    </row>
    <row r="111" customFormat="false" ht="15" hidden="false" customHeight="false" outlineLevel="0" collapsed="false">
      <c r="A111" s="24" t="n">
        <v>41945</v>
      </c>
      <c r="B111" s="25" t="n">
        <v>39227.05</v>
      </c>
      <c r="C111" s="25" t="n">
        <v>15419.37</v>
      </c>
      <c r="D111" s="25" t="n">
        <v>18247.38</v>
      </c>
      <c r="F111" s="26" t="n">
        <f aca="false">B111/B110-1</f>
        <v>0.0619827081160749</v>
      </c>
      <c r="G111" s="26" t="n">
        <f aca="false">C111/C110-1</f>
        <v>0.0124612678345248</v>
      </c>
      <c r="H111" s="26" t="n">
        <f aca="false">D111/D110-1</f>
        <v>0.0291909172281968</v>
      </c>
      <c r="J111" s="26" t="n">
        <f aca="false">B111/MAX($B$5:B111)-1</f>
        <v>0</v>
      </c>
      <c r="K111" s="26" t="n">
        <f aca="false">C111/MAX($C$5:C111)-1</f>
        <v>0</v>
      </c>
      <c r="L111" s="26" t="n">
        <f aca="false">D111/MAX($D$5:D111)-1</f>
        <v>0</v>
      </c>
    </row>
    <row r="112" customFormat="false" ht="15" hidden="false" customHeight="false" outlineLevel="0" collapsed="false">
      <c r="A112" s="24" t="n">
        <v>41980</v>
      </c>
      <c r="B112" s="27" t="n">
        <v>39345.85</v>
      </c>
      <c r="C112" s="27" t="n">
        <v>15696.49</v>
      </c>
      <c r="D112" s="27" t="n">
        <v>18798.57</v>
      </c>
      <c r="F112" s="26" t="n">
        <f aca="false">B112/B111-1</f>
        <v>0.00302852240991847</v>
      </c>
      <c r="G112" s="26" t="n">
        <f aca="false">C112/C111-1</f>
        <v>0.0179721999018116</v>
      </c>
      <c r="H112" s="26" t="n">
        <f aca="false">D112/D111-1</f>
        <v>0.0302065282796762</v>
      </c>
      <c r="J112" s="26" t="n">
        <f aca="false">B112/MAX($B$5:B112)-1</f>
        <v>0</v>
      </c>
      <c r="K112" s="26" t="n">
        <f aca="false">C112/MAX($C$5:C112)-1</f>
        <v>0</v>
      </c>
      <c r="L112" s="26" t="n">
        <f aca="false">D112/MAX($D$5:D112)-1</f>
        <v>0</v>
      </c>
    </row>
    <row r="113" customFormat="false" ht="15" hidden="false" customHeight="false" outlineLevel="0" collapsed="false">
      <c r="A113" s="24" t="n">
        <v>42005</v>
      </c>
      <c r="B113" s="25" t="n">
        <v>40944.33</v>
      </c>
      <c r="C113" s="25" t="n">
        <v>15869.83</v>
      </c>
      <c r="D113" s="25" t="n">
        <v>19278.29</v>
      </c>
      <c r="F113" s="26" t="n">
        <f aca="false">B113/B112-1</f>
        <v>0.0406263938890634</v>
      </c>
      <c r="G113" s="26" t="n">
        <f aca="false">C113/C112-1</f>
        <v>0.0110432332323978</v>
      </c>
      <c r="H113" s="26" t="n">
        <f aca="false">D113/D112-1</f>
        <v>0.0255189623466041</v>
      </c>
      <c r="J113" s="26" t="n">
        <f aca="false">B113/MAX($B$5:B113)-1</f>
        <v>0</v>
      </c>
      <c r="K113" s="26" t="n">
        <f aca="false">C113/MAX($C$5:C113)-1</f>
        <v>0</v>
      </c>
      <c r="L113" s="26" t="n">
        <f aca="false">D113/MAX($D$5:D113)-1</f>
        <v>0</v>
      </c>
    </row>
    <row r="114" customFormat="false" ht="15" hidden="false" customHeight="false" outlineLevel="0" collapsed="false">
      <c r="A114" s="24" t="n">
        <v>42036</v>
      </c>
      <c r="B114" s="27" t="n">
        <v>45351.84</v>
      </c>
      <c r="C114" s="27" t="n">
        <v>16776.16</v>
      </c>
      <c r="D114" s="27" t="n">
        <v>20081.2</v>
      </c>
      <c r="F114" s="26" t="n">
        <f aca="false">B114/B113-1</f>
        <v>0.107646406718586</v>
      </c>
      <c r="G114" s="26" t="n">
        <f aca="false">C114/C113-1</f>
        <v>0.0571102525987992</v>
      </c>
      <c r="H114" s="26" t="n">
        <f aca="false">D114/D113-1</f>
        <v>0.0416484034631701</v>
      </c>
      <c r="J114" s="26" t="n">
        <f aca="false">B114/MAX($B$5:B114)-1</f>
        <v>0</v>
      </c>
      <c r="K114" s="26" t="n">
        <f aca="false">C114/MAX($C$5:C114)-1</f>
        <v>0</v>
      </c>
      <c r="L114" s="26" t="n">
        <f aca="false">D114/MAX($D$5:D114)-1</f>
        <v>0</v>
      </c>
    </row>
    <row r="115" customFormat="false" ht="15" hidden="false" customHeight="false" outlineLevel="0" collapsed="false">
      <c r="A115" s="24" t="n">
        <v>42064</v>
      </c>
      <c r="B115" s="25" t="n">
        <v>51300.09</v>
      </c>
      <c r="C115" s="25" t="n">
        <v>17813.74</v>
      </c>
      <c r="D115" s="25" t="n">
        <v>21356.9</v>
      </c>
      <c r="F115" s="26" t="n">
        <f aca="false">B115/B114-1</f>
        <v>0.131157853793804</v>
      </c>
      <c r="G115" s="26" t="n">
        <f aca="false">C115/C114-1</f>
        <v>0.0618484802243184</v>
      </c>
      <c r="H115" s="26" t="n">
        <f aca="false">D115/D114-1</f>
        <v>0.0635270800549768</v>
      </c>
      <c r="J115" s="26" t="n">
        <f aca="false">B115/MAX($B$5:B115)-1</f>
        <v>0</v>
      </c>
      <c r="K115" s="26" t="n">
        <f aca="false">C115/MAX($C$5:C115)-1</f>
        <v>0</v>
      </c>
      <c r="L115" s="26" t="n">
        <f aca="false">D115/MAX($D$5:D115)-1</f>
        <v>0</v>
      </c>
    </row>
    <row r="116" customFormat="false" ht="15" hidden="false" customHeight="false" outlineLevel="0" collapsed="false">
      <c r="A116" s="24" t="n">
        <v>42099</v>
      </c>
      <c r="B116" s="27" t="n">
        <v>53904.32</v>
      </c>
      <c r="C116" s="27" t="n">
        <v>18361.22</v>
      </c>
      <c r="D116" s="27" t="n">
        <v>21957.54</v>
      </c>
      <c r="F116" s="26" t="n">
        <f aca="false">B116/B115-1</f>
        <v>0.0507646282881766</v>
      </c>
      <c r="G116" s="26" t="n">
        <f aca="false">C116/C115-1</f>
        <v>0.0307335798097423</v>
      </c>
      <c r="H116" s="26" t="n">
        <f aca="false">D116/D115-1</f>
        <v>0.0281239318440409</v>
      </c>
      <c r="J116" s="26" t="n">
        <f aca="false">B116/MAX($B$5:B116)-1</f>
        <v>0</v>
      </c>
      <c r="K116" s="26" t="n">
        <f aca="false">C116/MAX($C$5:C116)-1</f>
        <v>0</v>
      </c>
      <c r="L116" s="26" t="n">
        <f aca="false">D116/MAX($D$5:D116)-1</f>
        <v>0</v>
      </c>
    </row>
    <row r="117" customFormat="false" ht="15" hidden="false" customHeight="false" outlineLevel="0" collapsed="false">
      <c r="A117" s="24" t="n">
        <v>42127</v>
      </c>
      <c r="B117" s="25" t="n">
        <v>53062.88</v>
      </c>
      <c r="C117" s="25" t="n">
        <v>18095.33</v>
      </c>
      <c r="D117" s="25" t="n">
        <v>21265.62</v>
      </c>
      <c r="F117" s="26" t="n">
        <f aca="false">B117/B116-1</f>
        <v>-0.0156098806181026</v>
      </c>
      <c r="G117" s="26" t="n">
        <f aca="false">C117/C116-1</f>
        <v>-0.014481063894447</v>
      </c>
      <c r="H117" s="26" t="n">
        <f aca="false">D117/D116-1</f>
        <v>-0.0315117267234855</v>
      </c>
      <c r="J117" s="26" t="n">
        <f aca="false">B117/MAX($B$5:B117)-1</f>
        <v>-0.0156098806181026</v>
      </c>
      <c r="K117" s="26" t="n">
        <f aca="false">C117/MAX($C$5:C117)-1</f>
        <v>-0.014481063894447</v>
      </c>
      <c r="L117" s="26" t="n">
        <f aca="false">D117/MAX($D$5:D117)-1</f>
        <v>-0.0315117267234855</v>
      </c>
    </row>
    <row r="118" customFormat="false" ht="15" hidden="false" customHeight="false" outlineLevel="0" collapsed="false">
      <c r="A118" s="24" t="n">
        <v>42162</v>
      </c>
      <c r="B118" s="27" t="n">
        <v>56229.97</v>
      </c>
      <c r="C118" s="27" t="n">
        <v>18508.65</v>
      </c>
      <c r="D118" s="27" t="n">
        <v>22018.82</v>
      </c>
      <c r="F118" s="26" t="n">
        <f aca="false">B118/B117-1</f>
        <v>0.0596856031937958</v>
      </c>
      <c r="G118" s="26" t="n">
        <f aca="false">C118/C117-1</f>
        <v>0.0228412524115338</v>
      </c>
      <c r="H118" s="26" t="n">
        <f aca="false">D118/D117-1</f>
        <v>0.0354186710756612</v>
      </c>
      <c r="J118" s="26" t="n">
        <f aca="false">B118/MAX($B$5:B118)-1</f>
        <v>0</v>
      </c>
      <c r="K118" s="26" t="n">
        <f aca="false">C118/MAX($C$5:C118)-1</f>
        <v>0</v>
      </c>
      <c r="L118" s="26" t="n">
        <f aca="false">D118/MAX($D$5:D118)-1</f>
        <v>0</v>
      </c>
    </row>
    <row r="119" customFormat="false" ht="15" hidden="false" customHeight="false" outlineLevel="0" collapsed="false">
      <c r="A119" s="24" t="n">
        <v>42190</v>
      </c>
      <c r="B119" s="25" t="n">
        <v>55116.78</v>
      </c>
      <c r="C119" s="25" t="n">
        <v>17741.39</v>
      </c>
      <c r="D119" s="25" t="n">
        <v>21168.7</v>
      </c>
      <c r="F119" s="26" t="n">
        <f aca="false">B119/B118-1</f>
        <v>-0.0197970939696394</v>
      </c>
      <c r="G119" s="26" t="n">
        <f aca="false">C119/C118-1</f>
        <v>-0.0414541309063601</v>
      </c>
      <c r="H119" s="26" t="n">
        <f aca="false">D119/D118-1</f>
        <v>-0.0386087901168182</v>
      </c>
      <c r="J119" s="26" t="n">
        <f aca="false">B119/MAX($B$5:B119)-1</f>
        <v>-0.0197970939696394</v>
      </c>
      <c r="K119" s="26" t="n">
        <f aca="false">C119/MAX($C$5:C119)-1</f>
        <v>-0.0414541309063601</v>
      </c>
      <c r="L119" s="26" t="n">
        <f aca="false">D119/MAX($D$5:D119)-1</f>
        <v>-0.0386087901168182</v>
      </c>
    </row>
    <row r="120" customFormat="false" ht="15" hidden="false" customHeight="false" outlineLevel="0" collapsed="false">
      <c r="A120" s="24" t="n">
        <v>42218</v>
      </c>
      <c r="B120" s="27" t="n">
        <v>57736.89</v>
      </c>
      <c r="C120" s="27" t="n">
        <v>18202.61</v>
      </c>
      <c r="D120" s="27" t="n">
        <v>22048.42</v>
      </c>
      <c r="F120" s="26" t="n">
        <f aca="false">B120/B119-1</f>
        <v>0.047537428710458</v>
      </c>
      <c r="G120" s="26" t="n">
        <f aca="false">C120/C119-1</f>
        <v>0.0259968356481652</v>
      </c>
      <c r="H120" s="26" t="n">
        <f aca="false">D120/D119-1</f>
        <v>0.0415575826574139</v>
      </c>
      <c r="J120" s="26" t="n">
        <f aca="false">B120/MAX($B$5:B120)-1</f>
        <v>0</v>
      </c>
      <c r="K120" s="26" t="n">
        <f aca="false">C120/MAX($C$5:C120)-1</f>
        <v>-0.0165349714863051</v>
      </c>
      <c r="L120" s="26" t="n">
        <f aca="false">D120/MAX($D$5:D120)-1</f>
        <v>0</v>
      </c>
    </row>
    <row r="121" customFormat="false" ht="15" hidden="false" customHeight="false" outlineLevel="0" collapsed="false">
      <c r="A121" s="24" t="n">
        <v>42253</v>
      </c>
      <c r="B121" s="25" t="n">
        <v>51350.63</v>
      </c>
      <c r="C121" s="25" t="n">
        <v>16603.55</v>
      </c>
      <c r="D121" s="25" t="n">
        <v>20258.82</v>
      </c>
      <c r="F121" s="26" t="n">
        <f aca="false">B121/B120-1</f>
        <v>-0.110609698582657</v>
      </c>
      <c r="G121" s="26" t="n">
        <f aca="false">C121/C120-1</f>
        <v>-0.0878478416007376</v>
      </c>
      <c r="H121" s="26" t="n">
        <f aca="false">D121/D120-1</f>
        <v>-0.0811668137671542</v>
      </c>
      <c r="J121" s="26" t="n">
        <f aca="false">B121/MAX($B$5:B121)-1</f>
        <v>-0.110609698582657</v>
      </c>
      <c r="K121" s="26" t="n">
        <f aca="false">C121/MAX($C$5:C121)-1</f>
        <v>-0.102930251531041</v>
      </c>
      <c r="L121" s="26" t="n">
        <f aca="false">D121/MAX($D$5:D121)-1</f>
        <v>-0.0811668137671542</v>
      </c>
    </row>
    <row r="122" customFormat="false" ht="15" hidden="false" customHeight="false" outlineLevel="0" collapsed="false">
      <c r="A122" s="24" t="n">
        <v>42281</v>
      </c>
      <c r="B122" s="27" t="n">
        <v>49431.06</v>
      </c>
      <c r="C122" s="27" t="n">
        <v>16011.37</v>
      </c>
      <c r="D122" s="27" t="n">
        <v>19777.56</v>
      </c>
      <c r="F122" s="26" t="n">
        <f aca="false">B122/B121-1</f>
        <v>-0.0373816251134601</v>
      </c>
      <c r="G122" s="26" t="n">
        <f aca="false">C122/C121-1</f>
        <v>-0.035665866636954</v>
      </c>
      <c r="H122" s="26" t="n">
        <f aca="false">D122/D121-1</f>
        <v>-0.0237555790514945</v>
      </c>
      <c r="J122" s="26" t="n">
        <f aca="false">B122/MAX($B$5:B122)-1</f>
        <v>-0.143856553409787</v>
      </c>
      <c r="K122" s="26" t="n">
        <f aca="false">C122/MAX($C$5:C122)-1</f>
        <v>-0.134925021543981</v>
      </c>
      <c r="L122" s="26" t="n">
        <f aca="false">D122/MAX($D$5:D122)-1</f>
        <v>-0.102994228157845</v>
      </c>
    </row>
    <row r="123" customFormat="false" ht="15" hidden="false" customHeight="false" outlineLevel="0" collapsed="false">
      <c r="A123" s="24" t="n">
        <v>42309</v>
      </c>
      <c r="B123" s="25" t="n">
        <v>55926.18</v>
      </c>
      <c r="C123" s="25" t="n">
        <v>17510.82</v>
      </c>
      <c r="D123" s="25" t="n">
        <v>21806.68</v>
      </c>
      <c r="F123" s="26" t="n">
        <f aca="false">B123/B122-1</f>
        <v>0.131397546400988</v>
      </c>
      <c r="G123" s="26" t="n">
        <f aca="false">C123/C122-1</f>
        <v>0.0936490756256334</v>
      </c>
      <c r="H123" s="26" t="n">
        <f aca="false">D123/D122-1</f>
        <v>0.102597084776888</v>
      </c>
      <c r="J123" s="26" t="n">
        <f aca="false">B123/MAX($B$5:B123)-1</f>
        <v>-0.0313614051605481</v>
      </c>
      <c r="K123" s="26" t="n">
        <f aca="false">C123/MAX($C$5:C123)-1</f>
        <v>-0.0539115494647099</v>
      </c>
      <c r="L123" s="26" t="n">
        <f aca="false">D123/MAX($D$5:D123)-1</f>
        <v>-0.0109640509387974</v>
      </c>
    </row>
    <row r="124" customFormat="false" ht="15" hidden="false" customHeight="false" outlineLevel="0" collapsed="false">
      <c r="A124" s="24" t="n">
        <v>42344</v>
      </c>
      <c r="B124" s="27" t="n">
        <v>59013.24</v>
      </c>
      <c r="C124" s="27" t="n">
        <v>18119.98</v>
      </c>
      <c r="D124" s="27" t="n">
        <v>22775.73</v>
      </c>
      <c r="F124" s="26" t="n">
        <f aca="false">B124/B123-1</f>
        <v>0.0551988353218473</v>
      </c>
      <c r="G124" s="26" t="n">
        <f aca="false">C124/C123-1</f>
        <v>0.034787634159908</v>
      </c>
      <c r="H124" s="26" t="n">
        <f aca="false">D124/D123-1</f>
        <v>0.0444382180139296</v>
      </c>
      <c r="J124" s="26" t="n">
        <f aca="false">B124/MAX($B$5:B124)-1</f>
        <v>0</v>
      </c>
      <c r="K124" s="26" t="n">
        <f aca="false">C124/MAX($C$5:C124)-1</f>
        <v>-0.020999370564574</v>
      </c>
      <c r="L124" s="26" t="n">
        <f aca="false">D124/MAX($D$5:D124)-1</f>
        <v>0</v>
      </c>
    </row>
    <row r="125" customFormat="false" ht="15" hidden="false" customHeight="false" outlineLevel="0" collapsed="false">
      <c r="A125" s="24" t="n">
        <v>42370</v>
      </c>
      <c r="B125" s="25" t="n">
        <v>58250.32</v>
      </c>
      <c r="C125" s="25" t="n">
        <v>17276.16</v>
      </c>
      <c r="D125" s="25" t="n">
        <v>21781.06</v>
      </c>
      <c r="F125" s="26" t="n">
        <f aca="false">B125/B124-1</f>
        <v>-0.0129279463388216</v>
      </c>
      <c r="G125" s="26" t="n">
        <f aca="false">C125/C124-1</f>
        <v>-0.0465684840711744</v>
      </c>
      <c r="H125" s="26" t="n">
        <f aca="false">D125/D124-1</f>
        <v>-0.0436723652765465</v>
      </c>
      <c r="J125" s="26" t="n">
        <f aca="false">B125/MAX($B$5:B125)-1</f>
        <v>-0.0129279463388216</v>
      </c>
      <c r="K125" s="26" t="n">
        <f aca="false">C125/MAX($C$5:C125)-1</f>
        <v>-0.0665899457821074</v>
      </c>
      <c r="L125" s="26" t="n">
        <f aca="false">D125/MAX($D$5:D125)-1</f>
        <v>-0.0436723652765465</v>
      </c>
    </row>
    <row r="126" customFormat="false" ht="15" hidden="false" customHeight="false" outlineLevel="0" collapsed="false">
      <c r="A126" s="24" t="n">
        <v>42407</v>
      </c>
      <c r="B126" s="27" t="n">
        <v>58643.57</v>
      </c>
      <c r="C126" s="27" t="n">
        <v>16141.96</v>
      </c>
      <c r="D126" s="27" t="n">
        <v>20636.46</v>
      </c>
      <c r="F126" s="26" t="n">
        <f aca="false">B126/B125-1</f>
        <v>0.00675103587413761</v>
      </c>
      <c r="G126" s="26" t="n">
        <f aca="false">C126/C125-1</f>
        <v>-0.0656511632214567</v>
      </c>
      <c r="H126" s="26" t="n">
        <f aca="false">D126/D125-1</f>
        <v>-0.0525502431929393</v>
      </c>
      <c r="J126" s="26" t="n">
        <f aca="false">B126/MAX($B$5:B126)-1</f>
        <v>-0.00626418749419622</v>
      </c>
      <c r="K126" s="26" t="n">
        <f aca="false">C126/MAX($C$5:C126)-1</f>
        <v>-0.127869401604115</v>
      </c>
      <c r="L126" s="26" t="n">
        <f aca="false">D126/MAX($D$5:D126)-1</f>
        <v>-0.0939276150533924</v>
      </c>
    </row>
    <row r="127" customFormat="false" ht="15" hidden="false" customHeight="false" outlineLevel="0" collapsed="false">
      <c r="A127" s="24" t="n">
        <v>42435</v>
      </c>
      <c r="B127" s="25" t="n">
        <v>57687.98</v>
      </c>
      <c r="C127" s="25" t="n">
        <v>16102.25</v>
      </c>
      <c r="D127" s="25" t="n">
        <v>20667.98</v>
      </c>
      <c r="F127" s="26" t="n">
        <f aca="false">B127/B126-1</f>
        <v>-0.0162948810926756</v>
      </c>
      <c r="G127" s="26" t="n">
        <f aca="false">C127/C126-1</f>
        <v>-0.00246004822214896</v>
      </c>
      <c r="H127" s="26" t="n">
        <f aca="false">D127/D126-1</f>
        <v>0.00152739374873412</v>
      </c>
      <c r="J127" s="26" t="n">
        <f aca="false">B127/MAX($B$5:B127)-1</f>
        <v>-0.0224569943965116</v>
      </c>
      <c r="K127" s="26" t="n">
        <f aca="false">C127/MAX($C$5:C127)-1</f>
        <v>-0.13001488493218</v>
      </c>
      <c r="L127" s="26" t="n">
        <f aca="false">D127/MAX($D$5:D127)-1</f>
        <v>-0.0925436857567243</v>
      </c>
    </row>
    <row r="128" customFormat="false" ht="15" hidden="false" customHeight="false" outlineLevel="0" collapsed="false">
      <c r="A128" s="24" t="n">
        <v>42463</v>
      </c>
      <c r="B128" s="27" t="n">
        <v>59826.12</v>
      </c>
      <c r="C128" s="27" t="n">
        <v>16561.43</v>
      </c>
      <c r="D128" s="27" t="n">
        <v>21105.36</v>
      </c>
      <c r="F128" s="26" t="n">
        <f aca="false">B128/B127-1</f>
        <v>0.0370638736180398</v>
      </c>
      <c r="G128" s="26" t="n">
        <f aca="false">C128/C127-1</f>
        <v>0.028516511667624</v>
      </c>
      <c r="H128" s="26" t="n">
        <f aca="false">D128/D127-1</f>
        <v>0.0211622035631929</v>
      </c>
      <c r="J128" s="26" t="n">
        <f aca="false">B128/MAX($B$5:B128)-1</f>
        <v>0</v>
      </c>
      <c r="K128" s="26" t="n">
        <f aca="false">C128/MAX($C$5:C128)-1</f>
        <v>-0.10520594424769</v>
      </c>
      <c r="L128" s="26" t="n">
        <f aca="false">D128/MAX($D$5:D128)-1</f>
        <v>-0.0733399105100033</v>
      </c>
    </row>
    <row r="129" customFormat="false" ht="15" hidden="false" customHeight="false" outlineLevel="0" collapsed="false">
      <c r="A129" s="24" t="n">
        <v>42491</v>
      </c>
      <c r="B129" s="25" t="n">
        <v>62498.34</v>
      </c>
      <c r="C129" s="25" t="n">
        <v>16793.78</v>
      </c>
      <c r="D129" s="25" t="n">
        <v>21152.53</v>
      </c>
      <c r="F129" s="26" t="n">
        <f aca="false">B129/B128-1</f>
        <v>0.0446664433528363</v>
      </c>
      <c r="G129" s="26" t="n">
        <f aca="false">C129/C128-1</f>
        <v>0.0140295856094552</v>
      </c>
      <c r="H129" s="26" t="n">
        <f aca="false">D129/D128-1</f>
        <v>0.00223497727591471</v>
      </c>
      <c r="J129" s="26" t="n">
        <f aca="false">B129/MAX($B$5:B129)-1</f>
        <v>0</v>
      </c>
      <c r="K129" s="26" t="n">
        <f aca="false">C129/MAX($C$5:C129)-1</f>
        <v>-0.092652354439681</v>
      </c>
      <c r="L129" s="26" t="n">
        <f aca="false">D129/MAX($D$5:D129)-1</f>
        <v>-0.0712688462674962</v>
      </c>
    </row>
    <row r="130" customFormat="false" ht="15" hidden="false" customHeight="false" outlineLevel="0" collapsed="false">
      <c r="A130" s="24" t="n">
        <v>42526</v>
      </c>
      <c r="B130" s="27" t="n">
        <v>65574.64</v>
      </c>
      <c r="C130" s="27" t="n">
        <v>17200.79</v>
      </c>
      <c r="D130" s="27" t="n">
        <v>22011.77</v>
      </c>
      <c r="F130" s="26" t="n">
        <f aca="false">B130/B129-1</f>
        <v>0.049222107339171</v>
      </c>
      <c r="G130" s="26" t="n">
        <f aca="false">C130/C129-1</f>
        <v>0.0242357587154294</v>
      </c>
      <c r="H130" s="26" t="n">
        <f aca="false">D130/D129-1</f>
        <v>0.040621145555638</v>
      </c>
      <c r="J130" s="26" t="n">
        <f aca="false">B130/MAX($B$5:B130)-1</f>
        <v>0</v>
      </c>
      <c r="K130" s="26" t="n">
        <f aca="false">C130/MAX($C$5:C130)-1</f>
        <v>-0.0706620958308682</v>
      </c>
      <c r="L130" s="26" t="n">
        <f aca="false">D130/MAX($D$5:D130)-1</f>
        <v>-0.0335427228896724</v>
      </c>
    </row>
    <row r="131" customFormat="false" ht="15" hidden="false" customHeight="false" outlineLevel="0" collapsed="false">
      <c r="A131" s="24" t="n">
        <v>42554</v>
      </c>
      <c r="B131" s="25" t="n">
        <v>65664.13</v>
      </c>
      <c r="C131" s="25" t="n">
        <v>17154.48</v>
      </c>
      <c r="D131" s="25" t="n">
        <v>22170.9</v>
      </c>
      <c r="F131" s="26" t="n">
        <f aca="false">B131/B130-1</f>
        <v>0.0013647044040197</v>
      </c>
      <c r="G131" s="26" t="n">
        <f aca="false">C131/C130-1</f>
        <v>-0.00269231820166405</v>
      </c>
      <c r="H131" s="26" t="n">
        <f aca="false">D131/D130-1</f>
        <v>0.00722931413511962</v>
      </c>
      <c r="J131" s="26" t="n">
        <f aca="false">B131/MAX($B$5:B131)-1</f>
        <v>0</v>
      </c>
      <c r="K131" s="26" t="n">
        <f aca="false">C131/MAX($C$5:C131)-1</f>
        <v>-0.0731641691857592</v>
      </c>
      <c r="L131" s="26" t="n">
        <f aca="false">D131/MAX($D$5:D131)-1</f>
        <v>-0.0265558996352696</v>
      </c>
    </row>
    <row r="132" customFormat="false" ht="15" hidden="false" customHeight="false" outlineLevel="0" collapsed="false">
      <c r="A132" s="24" t="n">
        <v>42589</v>
      </c>
      <c r="B132" s="27" t="n">
        <v>56598.45</v>
      </c>
      <c r="C132" s="27" t="n">
        <v>17897.73</v>
      </c>
      <c r="D132" s="27" t="n">
        <v>22964.21</v>
      </c>
      <c r="F132" s="26" t="n">
        <f aca="false">B132/B131-1</f>
        <v>-0.138061373842919</v>
      </c>
      <c r="G132" s="26" t="n">
        <f aca="false">C132/C131-1</f>
        <v>0.0433268743791708</v>
      </c>
      <c r="H132" s="26" t="n">
        <f aca="false">D132/D131-1</f>
        <v>0.0357815875765077</v>
      </c>
      <c r="J132" s="26" t="n">
        <f aca="false">B132/MAX($B$5:B132)-1</f>
        <v>-0.138061373842919</v>
      </c>
      <c r="K132" s="26" t="n">
        <f aca="false">C132/MAX($C$5:C132)-1</f>
        <v>-0.0330072695739561</v>
      </c>
      <c r="L132" s="26" t="n">
        <f aca="false">D132/MAX($D$5:D132)-1</f>
        <v>0</v>
      </c>
    </row>
    <row r="133" customFormat="false" ht="15" hidden="false" customHeight="false" outlineLevel="0" collapsed="false">
      <c r="A133" s="24" t="n">
        <v>42617</v>
      </c>
      <c r="B133" s="25" t="n">
        <v>53868.78</v>
      </c>
      <c r="C133" s="25" t="n">
        <v>17924.09</v>
      </c>
      <c r="D133" s="25" t="n">
        <v>22955.88</v>
      </c>
      <c r="F133" s="26" t="n">
        <f aca="false">B133/B132-1</f>
        <v>-0.0482287059097908</v>
      </c>
      <c r="G133" s="26" t="n">
        <f aca="false">C133/C132-1</f>
        <v>0.00147281247398423</v>
      </c>
      <c r="H133" s="26" t="n">
        <f aca="false">D133/D132-1</f>
        <v>-0.000362738365482507</v>
      </c>
      <c r="J133" s="26" t="n">
        <f aca="false">B133/MAX($B$5:B133)-1</f>
        <v>-0.179631558356138</v>
      </c>
      <c r="K133" s="26" t="n">
        <f aca="false">C133/MAX($C$5:C133)-1</f>
        <v>-0.0315830706183325</v>
      </c>
      <c r="L133" s="26" t="n">
        <f aca="false">D133/MAX($D$5:D133)-1</f>
        <v>-0.000362738365482507</v>
      </c>
    </row>
    <row r="134" customFormat="false" ht="15" hidden="false" customHeight="false" outlineLevel="0" collapsed="false">
      <c r="A134" s="24" t="n">
        <v>42645</v>
      </c>
      <c r="B134" s="27" t="n">
        <v>55896.38</v>
      </c>
      <c r="C134" s="27" t="n">
        <v>18005</v>
      </c>
      <c r="D134" s="27" t="n">
        <v>22899.17</v>
      </c>
      <c r="F134" s="26" t="n">
        <f aca="false">B134/B133-1</f>
        <v>0.0376396124062954</v>
      </c>
      <c r="G134" s="26" t="n">
        <f aca="false">C134/C133-1</f>
        <v>0.00451403669586581</v>
      </c>
      <c r="H134" s="26" t="n">
        <f aca="false">D134/D133-1</f>
        <v>-0.00247039102835533</v>
      </c>
      <c r="J134" s="26" t="n">
        <f aca="false">B134/MAX($B$5:B134)-1</f>
        <v>-0.148753208182306</v>
      </c>
      <c r="K134" s="26" t="n">
        <f aca="false">C134/MAX($C$5:C134)-1</f>
        <v>-0.0272116010622061</v>
      </c>
      <c r="L134" s="26" t="n">
        <f aca="false">D134/MAX($D$5:D134)-1</f>
        <v>-0.00283223328823423</v>
      </c>
    </row>
    <row r="135" customFormat="false" ht="15" hidden="false" customHeight="false" outlineLevel="0" collapsed="false">
      <c r="A135" s="24" t="n">
        <v>42680</v>
      </c>
      <c r="B135" s="25" t="n">
        <v>55711.18</v>
      </c>
      <c r="C135" s="25" t="n">
        <v>18000.26</v>
      </c>
      <c r="D135" s="25" t="n">
        <v>22921.72</v>
      </c>
      <c r="F135" s="26" t="n">
        <f aca="false">B135/B134-1</f>
        <v>-0.00331327359660849</v>
      </c>
      <c r="G135" s="26" t="n">
        <f aca="false">C135/C134-1</f>
        <v>-0.000263260205498606</v>
      </c>
      <c r="H135" s="26" t="n">
        <f aca="false">D135/D134-1</f>
        <v>0.000984751849084642</v>
      </c>
      <c r="J135" s="26" t="n">
        <f aca="false">B135/MAX($B$5:B135)-1</f>
        <v>-0.151573621701833</v>
      </c>
      <c r="K135" s="26" t="n">
        <f aca="false">C135/MAX($C$5:C135)-1</f>
        <v>-0.0274676975360171</v>
      </c>
      <c r="L135" s="26" t="n">
        <f aca="false">D135/MAX($D$5:D135)-1</f>
        <v>-0.00185027048611719</v>
      </c>
    </row>
    <row r="136" customFormat="false" ht="15" hidden="false" customHeight="false" outlineLevel="0" collapsed="false">
      <c r="A136" s="24" t="n">
        <v>42708</v>
      </c>
      <c r="B136" s="27" t="n">
        <v>59166.48</v>
      </c>
      <c r="C136" s="27" t="n">
        <v>18725.16</v>
      </c>
      <c r="D136" s="27" t="n">
        <v>24464.33</v>
      </c>
      <c r="F136" s="26" t="n">
        <f aca="false">B136/B135-1</f>
        <v>0.0620216624383114</v>
      </c>
      <c r="G136" s="26" t="n">
        <f aca="false">C136/C135-1</f>
        <v>0.0402716405207482</v>
      </c>
      <c r="H136" s="26" t="n">
        <f aca="false">D136/D135-1</f>
        <v>0.0672990508565674</v>
      </c>
      <c r="J136" s="26" t="n">
        <f aca="false">B136/MAX($B$5:B136)-1</f>
        <v>-0.0989528072632654</v>
      </c>
      <c r="K136" s="26" t="n">
        <f aca="false">C136/MAX($C$5:C136)-1</f>
        <v>0</v>
      </c>
      <c r="L136" s="26" t="n">
        <f aca="false">D136/MAX($D$5:D136)-1</f>
        <v>0</v>
      </c>
    </row>
    <row r="137" customFormat="false" ht="15" hidden="false" customHeight="false" outlineLevel="0" collapsed="false">
      <c r="A137" s="24" t="n">
        <v>42736</v>
      </c>
      <c r="B137" s="25" t="n">
        <v>65238.86</v>
      </c>
      <c r="C137" s="25" t="n">
        <v>19295.98</v>
      </c>
      <c r="D137" s="25" t="n">
        <v>25168.88</v>
      </c>
      <c r="F137" s="26" t="n">
        <f aca="false">B137/B136-1</f>
        <v>0.10263209844493</v>
      </c>
      <c r="G137" s="26" t="n">
        <f aca="false">C137/C136-1</f>
        <v>0.0304841186937788</v>
      </c>
      <c r="H137" s="26" t="n">
        <f aca="false">D137/D136-1</f>
        <v>0.0287990719549647</v>
      </c>
      <c r="J137" s="26" t="n">
        <f aca="false">B137/MAX($B$5:B137)-1</f>
        <v>-0.00647644307478079</v>
      </c>
      <c r="K137" s="26" t="n">
        <f aca="false">C137/MAX($C$5:C137)-1</f>
        <v>0</v>
      </c>
      <c r="L137" s="26" t="n">
        <f aca="false">D137/MAX($D$5:D137)-1</f>
        <v>0</v>
      </c>
    </row>
    <row r="138" customFormat="false" ht="15" hidden="false" customHeight="false" outlineLevel="0" collapsed="false">
      <c r="A138" s="24" t="n">
        <v>42771</v>
      </c>
      <c r="B138" s="27" t="n">
        <v>67879.71</v>
      </c>
      <c r="C138" s="27" t="n">
        <v>19420.96</v>
      </c>
      <c r="D138" s="27" t="n">
        <v>25134.47</v>
      </c>
      <c r="F138" s="26" t="n">
        <f aca="false">B138/B137-1</f>
        <v>0.0404797079532047</v>
      </c>
      <c r="G138" s="26" t="n">
        <f aca="false">C138/C137-1</f>
        <v>0.00647699676305624</v>
      </c>
      <c r="H138" s="26" t="n">
        <f aca="false">D138/D137-1</f>
        <v>-0.00136716453016583</v>
      </c>
      <c r="J138" s="26" t="n">
        <f aca="false">B138/MAX($B$5:B138)-1</f>
        <v>0</v>
      </c>
      <c r="K138" s="26" t="n">
        <f aca="false">C138/MAX($C$5:C138)-1</f>
        <v>0</v>
      </c>
      <c r="L138" s="26" t="n">
        <f aca="false">D138/MAX($D$5:D138)-1</f>
        <v>-0.00136716453016583</v>
      </c>
    </row>
    <row r="139" customFormat="false" ht="15" hidden="false" customHeight="false" outlineLevel="0" collapsed="false">
      <c r="A139" s="24" t="n">
        <v>42799</v>
      </c>
      <c r="B139" s="25" t="n">
        <v>70953.36</v>
      </c>
      <c r="C139" s="25" t="n">
        <v>20250.41</v>
      </c>
      <c r="D139" s="25" t="n">
        <v>26520.6</v>
      </c>
      <c r="F139" s="26" t="n">
        <f aca="false">B139/B138-1</f>
        <v>0.045280835760789</v>
      </c>
      <c r="G139" s="26" t="n">
        <f aca="false">C139/C138-1</f>
        <v>0.0427090112950133</v>
      </c>
      <c r="H139" s="26" t="n">
        <f aca="false">D139/D138-1</f>
        <v>0.0551485668884204</v>
      </c>
      <c r="J139" s="26" t="n">
        <f aca="false">B139/MAX($B$5:B139)-1</f>
        <v>0</v>
      </c>
      <c r="K139" s="26" t="n">
        <f aca="false">C139/MAX($C$5:C139)-1</f>
        <v>0</v>
      </c>
      <c r="L139" s="26" t="n">
        <f aca="false">D139/MAX($D$5:D139)-1</f>
        <v>0</v>
      </c>
    </row>
    <row r="140" customFormat="false" ht="15" hidden="false" customHeight="false" outlineLevel="0" collapsed="false">
      <c r="A140" s="24" t="n">
        <v>42827</v>
      </c>
      <c r="B140" s="27" t="n">
        <v>75341.07</v>
      </c>
      <c r="C140" s="27" t="n">
        <v>20306.72</v>
      </c>
      <c r="D140" s="27" t="n">
        <v>26316.5</v>
      </c>
      <c r="F140" s="26" t="n">
        <f aca="false">B140/B139-1</f>
        <v>0.0618393547536016</v>
      </c>
      <c r="G140" s="26" t="n">
        <f aca="false">C140/C139-1</f>
        <v>0.0027806844404632</v>
      </c>
      <c r="H140" s="26" t="n">
        <f aca="false">D140/D139-1</f>
        <v>-0.00769590431589029</v>
      </c>
      <c r="J140" s="26" t="n">
        <f aca="false">B140/MAX($B$5:B140)-1</f>
        <v>0</v>
      </c>
      <c r="K140" s="26" t="n">
        <f aca="false">C140/MAX($C$5:C140)-1</f>
        <v>0</v>
      </c>
      <c r="L140" s="26" t="n">
        <f aca="false">D140/MAX($D$5:D140)-1</f>
        <v>-0.00769590431589029</v>
      </c>
    </row>
    <row r="141" customFormat="false" ht="15" hidden="false" customHeight="false" outlineLevel="0" collapsed="false">
      <c r="A141" s="24" t="n">
        <v>42862</v>
      </c>
      <c r="B141" s="25" t="n">
        <v>72123.48</v>
      </c>
      <c r="C141" s="25" t="n">
        <v>20178.45</v>
      </c>
      <c r="D141" s="25" t="n">
        <v>26003.91</v>
      </c>
      <c r="F141" s="26" t="n">
        <f aca="false">B141/B140-1</f>
        <v>-0.0427069857117772</v>
      </c>
      <c r="G141" s="26" t="n">
        <f aca="false">C141/C140-1</f>
        <v>-0.00631662819007706</v>
      </c>
      <c r="H141" s="26" t="n">
        <f aca="false">D141/D140-1</f>
        <v>-0.0118780992913191</v>
      </c>
      <c r="J141" s="26" t="n">
        <f aca="false">B141/MAX($B$5:B141)-1</f>
        <v>-0.0427069857117772</v>
      </c>
      <c r="K141" s="26" t="n">
        <f aca="false">C141/MAX($C$5:C141)-1</f>
        <v>-0.00631662819007706</v>
      </c>
      <c r="L141" s="26" t="n">
        <f aca="false">D141/MAX($D$5:D141)-1</f>
        <v>-0.0194825908916088</v>
      </c>
    </row>
    <row r="142" customFormat="false" ht="15" hidden="false" customHeight="false" outlineLevel="0" collapsed="false">
      <c r="A142" s="24" t="n">
        <v>42890</v>
      </c>
      <c r="B142" s="27" t="n">
        <v>66954.92</v>
      </c>
      <c r="C142" s="27" t="n">
        <v>20044.08</v>
      </c>
      <c r="D142" s="27" t="n">
        <v>25684.49</v>
      </c>
      <c r="F142" s="26" t="n">
        <f aca="false">B142/B141-1</f>
        <v>-0.0716626541037676</v>
      </c>
      <c r="G142" s="26" t="n">
        <f aca="false">C142/C141-1</f>
        <v>-0.00665908432015339</v>
      </c>
      <c r="H142" s="26" t="n">
        <f aca="false">D142/D141-1</f>
        <v>-0.012283537360343</v>
      </c>
      <c r="J142" s="26" t="n">
        <f aca="false">B142/MAX($B$5:B142)-1</f>
        <v>-0.111309143870667</v>
      </c>
      <c r="K142" s="26" t="n">
        <f aca="false">C142/MAX($C$5:C142)-1</f>
        <v>-0.0129336495504936</v>
      </c>
      <c r="L142" s="26" t="n">
        <f aca="false">D142/MAX($D$5:D142)-1</f>
        <v>-0.0315268131188584</v>
      </c>
    </row>
    <row r="143" customFormat="false" ht="15" hidden="false" customHeight="false" outlineLevel="0" collapsed="false">
      <c r="A143" s="24" t="n">
        <v>42918</v>
      </c>
      <c r="B143" s="25" t="n">
        <v>67056.44</v>
      </c>
      <c r="C143" s="25" t="n">
        <v>19821.64</v>
      </c>
      <c r="D143" s="25" t="n">
        <v>25410.77</v>
      </c>
      <c r="F143" s="26" t="n">
        <f aca="false">B143/B142-1</f>
        <v>0.00151624406391648</v>
      </c>
      <c r="G143" s="26" t="n">
        <f aca="false">C143/C142-1</f>
        <v>-0.0110975410195929</v>
      </c>
      <c r="H143" s="26" t="n">
        <f aca="false">D143/D142-1</f>
        <v>-0.0106570151869865</v>
      </c>
      <c r="J143" s="26" t="n">
        <f aca="false">B143/MAX($B$5:B143)-1</f>
        <v>-0.109961671635404</v>
      </c>
      <c r="K143" s="26" t="n">
        <f aca="false">C143/MAX($C$5:C143)-1</f>
        <v>-0.0238876588636668</v>
      </c>
      <c r="L143" s="26" t="n">
        <f aca="false">D143/MAX($D$5:D143)-1</f>
        <v>-0.0418478465796399</v>
      </c>
    </row>
    <row r="144" customFormat="false" ht="15" hidden="false" customHeight="false" outlineLevel="0" collapsed="false">
      <c r="A144" s="24" t="n">
        <v>42953</v>
      </c>
      <c r="B144" s="27" t="n">
        <v>66245.91</v>
      </c>
      <c r="C144" s="27" t="n">
        <v>19814.97</v>
      </c>
      <c r="D144" s="27" t="n">
        <v>25235.21</v>
      </c>
      <c r="F144" s="26" t="n">
        <f aca="false">B144/B143-1</f>
        <v>-0.0120872805057948</v>
      </c>
      <c r="G144" s="26" t="n">
        <f aca="false">C144/C143-1</f>
        <v>-0.000336500915161353</v>
      </c>
      <c r="H144" s="26" t="n">
        <f aca="false">D144/D143-1</f>
        <v>-0.00690888154904401</v>
      </c>
      <c r="J144" s="26" t="n">
        <f aca="false">B144/MAX($B$5:B144)-1</f>
        <v>-0.120719814571256</v>
      </c>
      <c r="K144" s="26" t="n">
        <f aca="false">C144/MAX($C$5:C144)-1</f>
        <v>-0.0242161215597595</v>
      </c>
      <c r="L144" s="26" t="n">
        <f aca="false">D144/MAX($D$5:D144)-1</f>
        <v>-0.0484676063135826</v>
      </c>
    </row>
    <row r="145" customFormat="false" ht="15" hidden="false" customHeight="false" outlineLevel="0" collapsed="false">
      <c r="A145" s="24" t="n">
        <v>42981</v>
      </c>
      <c r="B145" s="25" t="n">
        <v>66111.69</v>
      </c>
      <c r="C145" s="25" t="n">
        <v>19716.96</v>
      </c>
      <c r="D145" s="25" t="n">
        <v>25101.24</v>
      </c>
      <c r="F145" s="26" t="n">
        <f aca="false">B145/B144-1</f>
        <v>-0.00202608734637355</v>
      </c>
      <c r="G145" s="26" t="n">
        <f aca="false">C145/C144-1</f>
        <v>-0.00494626032741918</v>
      </c>
      <c r="H145" s="26" t="n">
        <f aca="false">D145/D144-1</f>
        <v>-0.00530885219500843</v>
      </c>
      <c r="J145" s="26" t="n">
        <f aca="false">B145/MAX($B$5:B145)-1</f>
        <v>-0.12250131302887</v>
      </c>
      <c r="K145" s="26" t="n">
        <f aca="false">C145/MAX($C$5:C145)-1</f>
        <v>-0.0290426026458237</v>
      </c>
      <c r="L145" s="26" t="n">
        <f aca="false">D145/MAX($D$5:D145)-1</f>
        <v>-0.0535191511504264</v>
      </c>
    </row>
    <row r="146" customFormat="false" ht="15" hidden="false" customHeight="false" outlineLevel="0" collapsed="false">
      <c r="A146" s="24" t="n">
        <v>43009</v>
      </c>
      <c r="B146" s="27" t="n">
        <v>70743.42</v>
      </c>
      <c r="C146" s="27" t="n">
        <v>20168.64</v>
      </c>
      <c r="D146" s="27" t="n">
        <v>25658.76</v>
      </c>
      <c r="F146" s="26" t="n">
        <f aca="false">B146/B145-1</f>
        <v>0.0700591680533351</v>
      </c>
      <c r="G146" s="26" t="n">
        <f aca="false">C146/C145-1</f>
        <v>0.0229081968011295</v>
      </c>
      <c r="H146" s="26" t="n">
        <f aca="false">D146/D145-1</f>
        <v>0.0222108549219082</v>
      </c>
      <c r="J146" s="26" t="n">
        <f aca="false">B146/MAX($B$5:B146)-1</f>
        <v>-0.0610244850517786</v>
      </c>
      <c r="K146" s="26" t="n">
        <f aca="false">C146/MAX($C$5:C146)-1</f>
        <v>-0.00679971950172165</v>
      </c>
      <c r="L146" s="26" t="n">
        <f aca="false">D146/MAX($D$5:D146)-1</f>
        <v>-0.032497002330264</v>
      </c>
    </row>
    <row r="147" customFormat="false" ht="15" hidden="false" customHeight="false" outlineLevel="0" collapsed="false">
      <c r="A147" s="24" t="n">
        <v>43044</v>
      </c>
      <c r="B147" s="25" t="n">
        <v>79071.4</v>
      </c>
      <c r="C147" s="25" t="n">
        <v>20870.06</v>
      </c>
      <c r="D147" s="25" t="n">
        <v>26634.98</v>
      </c>
      <c r="F147" s="26" t="n">
        <f aca="false">B147/B146-1</f>
        <v>0.117720913125207</v>
      </c>
      <c r="G147" s="26" t="n">
        <f aca="false">C147/C146-1</f>
        <v>0.0347777539784537</v>
      </c>
      <c r="H147" s="26" t="n">
        <f aca="false">D147/D146-1</f>
        <v>0.0380462656808045</v>
      </c>
      <c r="J147" s="26" t="n">
        <f aca="false">B147/MAX($B$5:B147)-1</f>
        <v>0</v>
      </c>
      <c r="K147" s="26" t="n">
        <f aca="false">C147/MAX($C$5:C147)-1</f>
        <v>0</v>
      </c>
      <c r="L147" s="26" t="n">
        <f aca="false">D147/MAX($D$5:D147)-1</f>
        <v>0</v>
      </c>
    </row>
    <row r="148" customFormat="false" ht="15" hidden="false" customHeight="false" outlineLevel="0" collapsed="false">
      <c r="A148" s="24" t="n">
        <v>43072</v>
      </c>
      <c r="B148" s="27" t="n">
        <v>82412.53</v>
      </c>
      <c r="C148" s="27" t="n">
        <v>20897.33</v>
      </c>
      <c r="D148" s="27" t="n">
        <v>26961.45</v>
      </c>
      <c r="F148" s="26" t="n">
        <f aca="false">B148/B147-1</f>
        <v>0.0422545952139459</v>
      </c>
      <c r="G148" s="26" t="n">
        <f aca="false">C148/C147-1</f>
        <v>0.00130665652135176</v>
      </c>
      <c r="H148" s="26" t="n">
        <f aca="false">D148/D147-1</f>
        <v>0.0122571896055488</v>
      </c>
      <c r="J148" s="26" t="n">
        <f aca="false">B148/MAX($B$5:B148)-1</f>
        <v>0</v>
      </c>
      <c r="K148" s="26" t="n">
        <f aca="false">C148/MAX($C$5:C148)-1</f>
        <v>0</v>
      </c>
      <c r="L148" s="26" t="n">
        <f aca="false">D148/MAX($D$5:D148)-1</f>
        <v>0</v>
      </c>
    </row>
    <row r="149" customFormat="false" ht="15" hidden="false" customHeight="false" outlineLevel="0" collapsed="false">
      <c r="A149" s="24" t="n">
        <v>43101</v>
      </c>
      <c r="B149" s="25" t="n">
        <v>87219.65</v>
      </c>
      <c r="C149" s="25" t="n">
        <v>20979.6</v>
      </c>
      <c r="D149" s="25" t="n">
        <v>26932.32</v>
      </c>
      <c r="F149" s="26" t="n">
        <f aca="false">B149/B148-1</f>
        <v>0.0583299651157414</v>
      </c>
      <c r="G149" s="26" t="n">
        <f aca="false">C149/C148-1</f>
        <v>0.00393686657577774</v>
      </c>
      <c r="H149" s="26" t="n">
        <f aca="false">D149/D148-1</f>
        <v>-0.00108043150498216</v>
      </c>
      <c r="J149" s="26" t="n">
        <f aca="false">B149/MAX($B$5:B149)-1</f>
        <v>0</v>
      </c>
      <c r="K149" s="26" t="n">
        <f aca="false">C149/MAX($C$5:C149)-1</f>
        <v>0</v>
      </c>
      <c r="L149" s="26" t="n">
        <f aca="false">D149/MAX($D$5:D149)-1</f>
        <v>-0.00108043150498216</v>
      </c>
    </row>
    <row r="150" customFormat="false" ht="15" hidden="false" customHeight="false" outlineLevel="0" collapsed="false">
      <c r="A150" s="24" t="n">
        <v>43135</v>
      </c>
      <c r="B150" s="27" t="n">
        <v>92995.59</v>
      </c>
      <c r="C150" s="27" t="n">
        <v>21283.75</v>
      </c>
      <c r="D150" s="27" t="n">
        <v>27412.08</v>
      </c>
      <c r="F150" s="26" t="n">
        <f aca="false">B150/B149-1</f>
        <v>0.0662229210963357</v>
      </c>
      <c r="G150" s="26" t="n">
        <f aca="false">C150/C149-1</f>
        <v>0.0144974165379703</v>
      </c>
      <c r="H150" s="26" t="n">
        <f aca="false">D150/D149-1</f>
        <v>0.0178135414995813</v>
      </c>
      <c r="J150" s="26" t="n">
        <f aca="false">B150/MAX($B$5:B150)-1</f>
        <v>0</v>
      </c>
      <c r="K150" s="26" t="n">
        <f aca="false">C150/MAX($C$5:C150)-1</f>
        <v>0</v>
      </c>
      <c r="L150" s="26" t="n">
        <f aca="false">D150/MAX($D$5:D150)-1</f>
        <v>0</v>
      </c>
    </row>
    <row r="151" customFormat="false" ht="15" hidden="false" customHeight="false" outlineLevel="0" collapsed="false">
      <c r="A151" s="24" t="n">
        <v>43163</v>
      </c>
      <c r="B151" s="25" t="n">
        <v>95031.66</v>
      </c>
      <c r="C151" s="25" t="n">
        <v>20797.49</v>
      </c>
      <c r="D151" s="25" t="n">
        <v>26925.48</v>
      </c>
      <c r="F151" s="26" t="n">
        <f aca="false">B151/B150-1</f>
        <v>0.0218942640183262</v>
      </c>
      <c r="G151" s="26" t="n">
        <f aca="false">C151/C150-1</f>
        <v>-0.0228465378516474</v>
      </c>
      <c r="H151" s="26" t="n">
        <f aca="false">D151/D150-1</f>
        <v>-0.0177512979679033</v>
      </c>
      <c r="J151" s="26" t="n">
        <f aca="false">B151/MAX($B$5:B151)-1</f>
        <v>0</v>
      </c>
      <c r="K151" s="26" t="n">
        <f aca="false">C151/MAX($C$5:C151)-1</f>
        <v>-0.0228465378516474</v>
      </c>
      <c r="L151" s="26" t="n">
        <f aca="false">D151/MAX($D$5:D151)-1</f>
        <v>-0.0177512979679033</v>
      </c>
    </row>
    <row r="152" customFormat="false" ht="15" hidden="false" customHeight="false" outlineLevel="0" collapsed="false">
      <c r="A152" s="24" t="n">
        <v>43191</v>
      </c>
      <c r="B152" s="27" t="n">
        <v>91722.12</v>
      </c>
      <c r="C152" s="27" t="n">
        <v>20228.23</v>
      </c>
      <c r="D152" s="27" t="n">
        <v>26011.79</v>
      </c>
      <c r="F152" s="26" t="n">
        <f aca="false">B152/B151-1</f>
        <v>-0.0348256570494507</v>
      </c>
      <c r="G152" s="26" t="n">
        <f aca="false">C152/C151-1</f>
        <v>-0.0273715722426121</v>
      </c>
      <c r="H152" s="26" t="n">
        <f aca="false">D152/D151-1</f>
        <v>-0.0339340282884464</v>
      </c>
      <c r="J152" s="26" t="n">
        <f aca="false">B152/MAX($B$5:B152)-1</f>
        <v>-0.0348256570494507</v>
      </c>
      <c r="K152" s="26" t="n">
        <f aca="false">C152/MAX($C$5:C152)-1</f>
        <v>-0.0495927644329595</v>
      </c>
      <c r="L152" s="26" t="n">
        <f aca="false">D152/MAX($D$5:D152)-1</f>
        <v>-0.0510829532089503</v>
      </c>
    </row>
    <row r="153" customFormat="false" ht="15" hidden="false" customHeight="false" outlineLevel="0" collapsed="false">
      <c r="A153" s="24" t="n">
        <v>43226</v>
      </c>
      <c r="B153" s="25" t="n">
        <v>99509.9</v>
      </c>
      <c r="C153" s="25" t="n">
        <v>20822.71</v>
      </c>
      <c r="D153" s="25" t="n">
        <v>26633.19</v>
      </c>
      <c r="F153" s="26" t="n">
        <f aca="false">B153/B152-1</f>
        <v>0.0849062363582525</v>
      </c>
      <c r="G153" s="26" t="n">
        <f aca="false">C153/C152-1</f>
        <v>0.0293886316301526</v>
      </c>
      <c r="H153" s="26" t="n">
        <f aca="false">D153/D152-1</f>
        <v>0.0238891671814971</v>
      </c>
      <c r="J153" s="26" t="n">
        <f aca="false">B153/MAX($B$5:B153)-1</f>
        <v>0</v>
      </c>
      <c r="K153" s="26" t="n">
        <f aca="false">C153/MAX($C$5:C153)-1</f>
        <v>-0.0216615962882482</v>
      </c>
      <c r="L153" s="26" t="n">
        <f aca="false">D153/MAX($D$5:D153)-1</f>
        <v>-0.0284141152367863</v>
      </c>
    </row>
    <row r="154" customFormat="false" ht="15" hidden="false" customHeight="false" outlineLevel="0" collapsed="false">
      <c r="A154" s="24" t="n">
        <v>43254</v>
      </c>
      <c r="B154" s="27" t="n">
        <v>105951.5</v>
      </c>
      <c r="C154" s="27" t="n">
        <v>21580.22</v>
      </c>
      <c r="D154" s="27" t="n">
        <v>28158.85</v>
      </c>
      <c r="F154" s="26" t="n">
        <f aca="false">B154/B153-1</f>
        <v>0.0647332576959681</v>
      </c>
      <c r="G154" s="26" t="n">
        <f aca="false">C154/C153-1</f>
        <v>0.0363790303951792</v>
      </c>
      <c r="H154" s="26" t="n">
        <f aca="false">D154/D153-1</f>
        <v>0.0572841631062595</v>
      </c>
      <c r="J154" s="26" t="n">
        <f aca="false">B154/MAX($B$5:B154)-1</f>
        <v>0</v>
      </c>
      <c r="K154" s="26" t="n">
        <f aca="false">C154/MAX($C$5:C154)-1</f>
        <v>0</v>
      </c>
      <c r="L154" s="26" t="n">
        <f aca="false">D154/MAX($D$5:D154)-1</f>
        <v>0</v>
      </c>
    </row>
    <row r="155" customFormat="false" ht="15" hidden="false" customHeight="false" outlineLevel="0" collapsed="false">
      <c r="A155" s="24" t="n">
        <v>43282</v>
      </c>
      <c r="B155" s="25" t="n">
        <v>106185.27</v>
      </c>
      <c r="C155" s="25" t="n">
        <v>21522.54</v>
      </c>
      <c r="D155" s="25" t="n">
        <v>28430.13</v>
      </c>
      <c r="F155" s="26" t="n">
        <f aca="false">B155/B154-1</f>
        <v>0.0022063868845652</v>
      </c>
      <c r="G155" s="26" t="n">
        <f aca="false">C155/C154-1</f>
        <v>-0.00267281797868602</v>
      </c>
      <c r="H155" s="26" t="n">
        <f aca="false">D155/D154-1</f>
        <v>0.00963391615779763</v>
      </c>
      <c r="J155" s="26" t="n">
        <f aca="false">B155/MAX($B$5:B155)-1</f>
        <v>0</v>
      </c>
      <c r="K155" s="26" t="n">
        <f aca="false">C155/MAX($C$5:C155)-1</f>
        <v>-0.00267281797868602</v>
      </c>
      <c r="L155" s="26" t="n">
        <f aca="false">D155/MAX($D$5:D155)-1</f>
        <v>0</v>
      </c>
    </row>
    <row r="156" customFormat="false" ht="15" hidden="false" customHeight="false" outlineLevel="0" collapsed="false">
      <c r="A156" s="24" t="n">
        <v>43317</v>
      </c>
      <c r="B156" s="27" t="n">
        <v>103376.01</v>
      </c>
      <c r="C156" s="27" t="n">
        <v>21968.13</v>
      </c>
      <c r="D156" s="27" t="n">
        <v>29290.46</v>
      </c>
      <c r="F156" s="26" t="n">
        <f aca="false">B156/B155-1</f>
        <v>-0.026456211864414</v>
      </c>
      <c r="G156" s="26" t="n">
        <f aca="false">C156/C155-1</f>
        <v>0.0207034114003273</v>
      </c>
      <c r="H156" s="26" t="n">
        <f aca="false">D156/D155-1</f>
        <v>0.0302612052776403</v>
      </c>
      <c r="J156" s="26" t="n">
        <f aca="false">B156/MAX($B$5:B156)-1</f>
        <v>-0.026456211864414</v>
      </c>
      <c r="K156" s="26" t="n">
        <f aca="false">C156/MAX($C$5:C156)-1</f>
        <v>0</v>
      </c>
      <c r="L156" s="26" t="n">
        <f aca="false">D156/MAX($D$5:D156)-1</f>
        <v>0</v>
      </c>
    </row>
    <row r="157" customFormat="false" ht="15" hidden="false" customHeight="false" outlineLevel="0" collapsed="false">
      <c r="A157" s="24" t="n">
        <v>43345</v>
      </c>
      <c r="B157" s="25" t="n">
        <v>106364.29</v>
      </c>
      <c r="C157" s="25" t="n">
        <v>22327.98</v>
      </c>
      <c r="D157" s="25" t="n">
        <v>30463.73</v>
      </c>
      <c r="F157" s="26" t="n">
        <f aca="false">B157/B156-1</f>
        <v>0.0289069001599114</v>
      </c>
      <c r="G157" s="26" t="n">
        <f aca="false">C157/C156-1</f>
        <v>0.0163805476387839</v>
      </c>
      <c r="H157" s="26" t="n">
        <f aca="false">D157/D156-1</f>
        <v>0.0400563869601229</v>
      </c>
      <c r="J157" s="26" t="n">
        <f aca="false">B157/MAX($B$5:B157)-1</f>
        <v>0</v>
      </c>
      <c r="K157" s="26" t="n">
        <f aca="false">C157/MAX($C$5:C157)-1</f>
        <v>0</v>
      </c>
      <c r="L157" s="26" t="n">
        <f aca="false">D157/MAX($D$5:D157)-1</f>
        <v>0</v>
      </c>
    </row>
    <row r="158" customFormat="false" ht="15" hidden="false" customHeight="false" outlineLevel="0" collapsed="false">
      <c r="A158" s="24" t="n">
        <v>43380</v>
      </c>
      <c r="B158" s="27" t="n">
        <v>108983.17</v>
      </c>
      <c r="C158" s="27" t="n">
        <v>22504.59</v>
      </c>
      <c r="D158" s="27" t="n">
        <v>30833.83</v>
      </c>
      <c r="F158" s="26" t="n">
        <f aca="false">B158/B157-1</f>
        <v>0.0246217974096381</v>
      </c>
      <c r="G158" s="26" t="n">
        <f aca="false">C158/C157-1</f>
        <v>0.00790980644017059</v>
      </c>
      <c r="H158" s="26" t="n">
        <f aca="false">D158/D157-1</f>
        <v>0.012148873430798</v>
      </c>
      <c r="J158" s="26" t="n">
        <f aca="false">B158/MAX($B$5:B158)-1</f>
        <v>0</v>
      </c>
      <c r="K158" s="26" t="n">
        <f aca="false">C158/MAX($C$5:C158)-1</f>
        <v>0</v>
      </c>
      <c r="L158" s="26" t="n">
        <f aca="false">D158/MAX($D$5:D158)-1</f>
        <v>0</v>
      </c>
    </row>
    <row r="159" customFormat="false" ht="15" hidden="false" customHeight="false" outlineLevel="0" collapsed="false">
      <c r="A159" s="24" t="n">
        <v>43408</v>
      </c>
      <c r="B159" s="25" t="n">
        <v>104405.76</v>
      </c>
      <c r="C159" s="25" t="n">
        <v>21213.48</v>
      </c>
      <c r="D159" s="25" t="n">
        <v>29379.45</v>
      </c>
      <c r="F159" s="26" t="n">
        <f aca="false">B159/B158-1</f>
        <v>-0.0420010722756551</v>
      </c>
      <c r="G159" s="26" t="n">
        <f aca="false">C159/C158-1</f>
        <v>-0.0573709629902167</v>
      </c>
      <c r="H159" s="26" t="n">
        <f aca="false">D159/D158-1</f>
        <v>-0.0471683212886626</v>
      </c>
      <c r="J159" s="26" t="n">
        <f aca="false">B159/MAX($B$5:B159)-1</f>
        <v>-0.0420010722756551</v>
      </c>
      <c r="K159" s="26" t="n">
        <f aca="false">C159/MAX($C$5:C159)-1</f>
        <v>-0.0573709629902167</v>
      </c>
      <c r="L159" s="26" t="n">
        <f aca="false">D159/MAX($D$5:D159)-1</f>
        <v>-0.0471683212886626</v>
      </c>
    </row>
    <row r="160" customFormat="false" ht="15" hidden="false" customHeight="false" outlineLevel="0" collapsed="false">
      <c r="A160" s="24" t="n">
        <v>43436</v>
      </c>
      <c r="B160" s="27" t="n">
        <v>108734.24</v>
      </c>
      <c r="C160" s="27" t="n">
        <v>21432</v>
      </c>
      <c r="D160" s="27" t="n">
        <v>29868.2</v>
      </c>
      <c r="F160" s="26" t="n">
        <f aca="false">B160/B159-1</f>
        <v>0.0414582490467961</v>
      </c>
      <c r="G160" s="26" t="n">
        <f aca="false">C160/C159-1</f>
        <v>0.0103009972904022</v>
      </c>
      <c r="H160" s="26" t="n">
        <f aca="false">D160/D159-1</f>
        <v>0.0166357777289909</v>
      </c>
      <c r="J160" s="26" t="n">
        <f aca="false">B160/MAX($B$5:B160)-1</f>
        <v>-0.00228411414349572</v>
      </c>
      <c r="K160" s="26" t="n">
        <f aca="false">C160/MAX($C$5:C160)-1</f>
        <v>-0.0476609438341246</v>
      </c>
      <c r="L160" s="26" t="n">
        <f aca="false">D160/MAX($D$5:D160)-1</f>
        <v>-0.0313172252684795</v>
      </c>
    </row>
    <row r="161" customFormat="false" ht="15" hidden="false" customHeight="false" outlineLevel="0" collapsed="false">
      <c r="A161" s="24" t="n">
        <v>43466</v>
      </c>
      <c r="B161" s="25" t="n">
        <v>105096.83</v>
      </c>
      <c r="C161" s="25" t="n">
        <v>19720.07</v>
      </c>
      <c r="D161" s="25" t="n">
        <v>26953.89</v>
      </c>
      <c r="F161" s="26" t="n">
        <f aca="false">B161/B160-1</f>
        <v>-0.0334522961672423</v>
      </c>
      <c r="G161" s="26" t="n">
        <f aca="false">C161/C160-1</f>
        <v>-0.0798772863008586</v>
      </c>
      <c r="H161" s="26" t="n">
        <f aca="false">D161/D160-1</f>
        <v>-0.0975723344560436</v>
      </c>
      <c r="J161" s="26" t="n">
        <f aca="false">B161/MAX($B$5:B161)-1</f>
        <v>-0.0356600014479299</v>
      </c>
      <c r="K161" s="26" t="n">
        <f aca="false">C161/MAX($C$5:C161)-1</f>
        <v>-0.123731203278976</v>
      </c>
      <c r="L161" s="26" t="n">
        <f aca="false">D161/MAX($D$5:D161)-1</f>
        <v>-0.125833864946392</v>
      </c>
    </row>
    <row r="162" customFormat="false" ht="15" hidden="false" customHeight="false" outlineLevel="0" collapsed="false">
      <c r="A162" s="24" t="n">
        <v>43499</v>
      </c>
      <c r="B162" s="27" t="n">
        <v>111383.75</v>
      </c>
      <c r="C162" s="27" t="n">
        <v>21250.69</v>
      </c>
      <c r="D162" s="27" t="n">
        <v>29015.84</v>
      </c>
      <c r="F162" s="26" t="n">
        <f aca="false">B162/B161-1</f>
        <v>0.0598202628947038</v>
      </c>
      <c r="G162" s="26" t="n">
        <f aca="false">C162/C161-1</f>
        <v>0.0776173715407704</v>
      </c>
      <c r="H162" s="26" t="n">
        <f aca="false">D162/D161-1</f>
        <v>0.0764991620875504</v>
      </c>
      <c r="J162" s="26" t="n">
        <f aca="false">B162/MAX($B$5:B162)-1</f>
        <v>0</v>
      </c>
      <c r="K162" s="26" t="n">
        <f aca="false">C162/MAX($C$5:C162)-1</f>
        <v>-0.0557175225142961</v>
      </c>
      <c r="L162" s="26" t="n">
        <f aca="false">D162/MAX($D$5:D162)-1</f>
        <v>-0.0589608880894784</v>
      </c>
    </row>
    <row r="163" customFormat="false" ht="15" hidden="false" customHeight="false" outlineLevel="0" collapsed="false">
      <c r="A163" s="24" t="n">
        <v>43527</v>
      </c>
      <c r="B163" s="25" t="n">
        <v>116661.34</v>
      </c>
      <c r="C163" s="25" t="n">
        <v>21976.05</v>
      </c>
      <c r="D163" s="25" t="n">
        <v>30134.61</v>
      </c>
      <c r="F163" s="26" t="n">
        <f aca="false">B163/B162-1</f>
        <v>0.0473820463038819</v>
      </c>
      <c r="G163" s="26" t="n">
        <f aca="false">C163/C162-1</f>
        <v>0.0341334799011233</v>
      </c>
      <c r="H163" s="26" t="n">
        <f aca="false">D163/D162-1</f>
        <v>0.0385572156449718</v>
      </c>
      <c r="J163" s="26" t="n">
        <f aca="false">B163/MAX($B$5:B163)-1</f>
        <v>0</v>
      </c>
      <c r="K163" s="26" t="n">
        <f aca="false">C163/MAX($C$5:C163)-1</f>
        <v>-0.0234858755480549</v>
      </c>
      <c r="L163" s="26" t="n">
        <f aca="false">D163/MAX($D$5:D163)-1</f>
        <v>-0.0226770401211917</v>
      </c>
    </row>
    <row r="164" customFormat="false" ht="15" hidden="false" customHeight="false" outlineLevel="0" collapsed="false">
      <c r="A164" s="24" t="n">
        <v>43562</v>
      </c>
      <c r="B164" s="27" t="n">
        <v>114130.57</v>
      </c>
      <c r="C164" s="27" t="n">
        <v>22556.81</v>
      </c>
      <c r="D164" s="27" t="n">
        <v>31213.26</v>
      </c>
      <c r="F164" s="26" t="n">
        <f aca="false">B164/B163-1</f>
        <v>-0.0216933047400277</v>
      </c>
      <c r="G164" s="26" t="n">
        <f aca="false">C164/C163-1</f>
        <v>0.0264269511581927</v>
      </c>
      <c r="H164" s="26" t="n">
        <f aca="false">D164/D163-1</f>
        <v>0.0357943905695146</v>
      </c>
      <c r="J164" s="26" t="n">
        <f aca="false">B164/MAX($B$5:B164)-1</f>
        <v>-0.0216933047400277</v>
      </c>
      <c r="K164" s="26" t="n">
        <f aca="false">C164/MAX($C$5:C164)-1</f>
        <v>0</v>
      </c>
      <c r="L164" s="26" t="n">
        <f aca="false">D164/MAX($D$5:D164)-1</f>
        <v>0</v>
      </c>
    </row>
    <row r="165" customFormat="false" ht="15" hidden="false" customHeight="false" outlineLevel="0" collapsed="false">
      <c r="A165" s="24" t="n">
        <v>43590</v>
      </c>
      <c r="B165" s="25" t="n">
        <v>120953.51</v>
      </c>
      <c r="C165" s="25" t="n">
        <v>23334.24</v>
      </c>
      <c r="D165" s="25" t="n">
        <v>32524.38</v>
      </c>
      <c r="F165" s="26" t="n">
        <f aca="false">B165/B164-1</f>
        <v>0.0597818796488967</v>
      </c>
      <c r="G165" s="26" t="n">
        <f aca="false">C165/C164-1</f>
        <v>0.0344654230806571</v>
      </c>
      <c r="H165" s="26" t="n">
        <f aca="false">D165/D164-1</f>
        <v>0.0420052247025784</v>
      </c>
      <c r="J165" s="26" t="n">
        <f aca="false">B165/MAX($B$5:B165)-1</f>
        <v>0</v>
      </c>
      <c r="K165" s="26" t="n">
        <f aca="false">C165/MAX($C$5:C165)-1</f>
        <v>0</v>
      </c>
      <c r="L165" s="26" t="n">
        <f aca="false">D165/MAX($D$5:D165)-1</f>
        <v>0</v>
      </c>
    </row>
    <row r="166" customFormat="false" ht="15" hidden="false" customHeight="false" outlineLevel="0" collapsed="false">
      <c r="A166" s="24" t="n">
        <v>43618</v>
      </c>
      <c r="B166" s="27" t="n">
        <v>111035.97</v>
      </c>
      <c r="C166" s="27" t="n">
        <v>22065.15</v>
      </c>
      <c r="D166" s="27" t="n">
        <v>30638.73</v>
      </c>
      <c r="F166" s="26" t="n">
        <f aca="false">B166/B165-1</f>
        <v>-0.0819946440578698</v>
      </c>
      <c r="G166" s="26" t="n">
        <f aca="false">C166/C165-1</f>
        <v>-0.0543874580873429</v>
      </c>
      <c r="H166" s="26" t="n">
        <f aca="false">D166/D165-1</f>
        <v>-0.0579765086990129</v>
      </c>
      <c r="J166" s="26" t="n">
        <f aca="false">B166/MAX($B$5:B166)-1</f>
        <v>-0.0819946440578698</v>
      </c>
      <c r="K166" s="26" t="n">
        <f aca="false">C166/MAX($C$5:C166)-1</f>
        <v>-0.0543874580873429</v>
      </c>
      <c r="L166" s="26" t="n">
        <f aca="false">D166/MAX($D$5:D166)-1</f>
        <v>-0.0579765086990129</v>
      </c>
    </row>
    <row r="167" customFormat="false" ht="15" hidden="false" customHeight="false" outlineLevel="0" collapsed="false">
      <c r="A167" s="24" t="n">
        <v>43653</v>
      </c>
      <c r="B167" s="25" t="n">
        <v>120607.3</v>
      </c>
      <c r="C167" s="25" t="n">
        <v>23007.75</v>
      </c>
      <c r="D167" s="25" t="n">
        <v>32136.18</v>
      </c>
      <c r="F167" s="26" t="n">
        <f aca="false">B167/B166-1</f>
        <v>0.0862002646529769</v>
      </c>
      <c r="G167" s="26" t="n">
        <f aca="false">C167/C166-1</f>
        <v>0.0427189482056545</v>
      </c>
      <c r="H167" s="26" t="n">
        <f aca="false">D167/D166-1</f>
        <v>0.0488744148337741</v>
      </c>
      <c r="J167" s="26" t="n">
        <f aca="false">B167/MAX($B$5:B167)-1</f>
        <v>-0.00286233942280789</v>
      </c>
      <c r="K167" s="26" t="n">
        <f aca="false">C167/MAX($C$5:C167)-1</f>
        <v>-0.0139918848867587</v>
      </c>
      <c r="L167" s="26" t="n">
        <f aca="false">D167/MAX($D$5:D167)-1</f>
        <v>-0.0119356618020082</v>
      </c>
    </row>
    <row r="168" customFormat="false" ht="15" hidden="false" customHeight="false" outlineLevel="0" collapsed="false">
      <c r="A168" s="24" t="n">
        <v>43681</v>
      </c>
      <c r="B168" s="27" t="n">
        <v>125728</v>
      </c>
      <c r="C168" s="27" t="n">
        <v>23547.17</v>
      </c>
      <c r="D168" s="27" t="n">
        <v>33265.58</v>
      </c>
      <c r="F168" s="26" t="n">
        <f aca="false">B168/B167-1</f>
        <v>0.0424576290158225</v>
      </c>
      <c r="G168" s="26" t="n">
        <f aca="false">C168/C167-1</f>
        <v>0.0234451434842606</v>
      </c>
      <c r="H168" s="26" t="n">
        <f aca="false">D168/D167-1</f>
        <v>0.0351441895085229</v>
      </c>
      <c r="J168" s="26" t="n">
        <f aca="false">B168/MAX($B$5:B168)-1</f>
        <v>0</v>
      </c>
      <c r="K168" s="26" t="n">
        <f aca="false">C168/MAX($C$5:C168)-1</f>
        <v>0</v>
      </c>
      <c r="L168" s="26" t="n">
        <f aca="false">D168/MAX($D$5:D168)-1</f>
        <v>0</v>
      </c>
    </row>
    <row r="169" customFormat="false" ht="15" hidden="false" customHeight="false" outlineLevel="0" collapsed="false">
      <c r="A169" s="24" t="n">
        <v>43709</v>
      </c>
      <c r="B169" s="25" t="n">
        <v>129533.91</v>
      </c>
      <c r="C169" s="25" t="n">
        <v>23188.69</v>
      </c>
      <c r="D169" s="25" t="n">
        <v>33077.83</v>
      </c>
      <c r="F169" s="26" t="n">
        <f aca="false">B169/B168-1</f>
        <v>0.0302709818019853</v>
      </c>
      <c r="G169" s="26" t="n">
        <f aca="false">C169/C168-1</f>
        <v>-0.0152239101344238</v>
      </c>
      <c r="H169" s="26" t="n">
        <f aca="false">D169/D168-1</f>
        <v>-0.00564397193735988</v>
      </c>
      <c r="J169" s="26" t="n">
        <f aca="false">B169/MAX($B$5:B169)-1</f>
        <v>0</v>
      </c>
      <c r="K169" s="26" t="n">
        <f aca="false">C169/MAX($C$5:C169)-1</f>
        <v>-0.0152239101344238</v>
      </c>
      <c r="L169" s="26" t="n">
        <f aca="false">D169/MAX($D$5:D169)-1</f>
        <v>-0.00564397193735988</v>
      </c>
    </row>
    <row r="170" customFormat="false" ht="15" hidden="false" customHeight="false" outlineLevel="0" collapsed="false">
      <c r="A170" s="24" t="n">
        <v>43744</v>
      </c>
      <c r="B170" s="27" t="n">
        <v>140676.19</v>
      </c>
      <c r="C170" s="27" t="n">
        <v>23990.65</v>
      </c>
      <c r="D170" s="27" t="n">
        <v>34149.64</v>
      </c>
      <c r="F170" s="26" t="n">
        <f aca="false">B170/B169-1</f>
        <v>0.0860182480402236</v>
      </c>
      <c r="G170" s="26" t="n">
        <f aca="false">C170/C169-1</f>
        <v>0.0345841011286108</v>
      </c>
      <c r="H170" s="26" t="n">
        <f aca="false">D170/D169-1</f>
        <v>0.0324026697035447</v>
      </c>
      <c r="J170" s="26" t="n">
        <f aca="false">B170/MAX($B$5:B170)-1</f>
        <v>0</v>
      </c>
      <c r="K170" s="26" t="n">
        <f aca="false">C170/MAX($C$5:C170)-1</f>
        <v>0</v>
      </c>
      <c r="L170" s="26" t="n">
        <f aca="false">D170/MAX($D$5:D170)-1</f>
        <v>0</v>
      </c>
    </row>
    <row r="171" customFormat="false" ht="15" hidden="false" customHeight="false" outlineLevel="0" collapsed="false">
      <c r="A171" s="24" t="n">
        <v>43772</v>
      </c>
      <c r="B171" s="25" t="n">
        <v>145923.5</v>
      </c>
      <c r="C171" s="25" t="n">
        <v>24061.41</v>
      </c>
      <c r="D171" s="25" t="n">
        <v>34058.39</v>
      </c>
      <c r="F171" s="26" t="n">
        <f aca="false">B171/B170-1</f>
        <v>0.0373006263533295</v>
      </c>
      <c r="G171" s="26" t="n">
        <f aca="false">C171/C170-1</f>
        <v>0.00294948240251935</v>
      </c>
      <c r="H171" s="26" t="n">
        <f aca="false">D171/D170-1</f>
        <v>-0.002672063307256</v>
      </c>
      <c r="J171" s="26" t="n">
        <f aca="false">B171/MAX($B$5:B171)-1</f>
        <v>0</v>
      </c>
      <c r="K171" s="26" t="n">
        <f aca="false">C171/MAX($C$5:C171)-1</f>
        <v>0</v>
      </c>
      <c r="L171" s="26" t="n">
        <f aca="false">D171/MAX($D$5:D171)-1</f>
        <v>-0.002672063307256</v>
      </c>
    </row>
    <row r="172" customFormat="false" ht="15" hidden="false" customHeight="false" outlineLevel="0" collapsed="false">
      <c r="A172" s="24" t="n">
        <v>43800</v>
      </c>
      <c r="B172" s="27" t="n">
        <v>142955.23</v>
      </c>
      <c r="C172" s="27" t="n">
        <v>25042.89</v>
      </c>
      <c r="D172" s="27" t="n">
        <v>35845.37</v>
      </c>
      <c r="F172" s="26" t="n">
        <f aca="false">B172/B171-1</f>
        <v>-0.0203412747090084</v>
      </c>
      <c r="G172" s="26" t="n">
        <f aca="false">C172/C171-1</f>
        <v>0.0407906269832068</v>
      </c>
      <c r="H172" s="26" t="n">
        <f aca="false">D172/D171-1</f>
        <v>0.0524681289984643</v>
      </c>
      <c r="J172" s="26" t="n">
        <f aca="false">B172/MAX($B$5:B172)-1</f>
        <v>-0.0203412747090084</v>
      </c>
      <c r="K172" s="26" t="n">
        <f aca="false">C172/MAX($C$5:C172)-1</f>
        <v>0</v>
      </c>
      <c r="L172" s="26" t="n">
        <f aca="false">D172/MAX($D$5:D172)-1</f>
        <v>0</v>
      </c>
    </row>
    <row r="173" customFormat="false" ht="15" hidden="false" customHeight="false" outlineLevel="0" collapsed="false">
      <c r="A173" s="24" t="n">
        <v>43831</v>
      </c>
      <c r="B173" s="25" t="n">
        <v>136761.02</v>
      </c>
      <c r="C173" s="25" t="n">
        <v>25345.17</v>
      </c>
      <c r="D173" s="25" t="n">
        <v>36096.83</v>
      </c>
      <c r="F173" s="26" t="n">
        <f aca="false">B173/B172-1</f>
        <v>-0.0433297193813756</v>
      </c>
      <c r="G173" s="26" t="n">
        <f aca="false">C173/C172-1</f>
        <v>0.0120704918641579</v>
      </c>
      <c r="H173" s="26" t="n">
        <f aca="false">D173/D172-1</f>
        <v>0.00701513194033154</v>
      </c>
      <c r="J173" s="26" t="n">
        <f aca="false">B173/MAX($B$5:B173)-1</f>
        <v>-0.0627896123653833</v>
      </c>
      <c r="K173" s="26" t="n">
        <f aca="false">C173/MAX($C$5:C173)-1</f>
        <v>0</v>
      </c>
      <c r="L173" s="26" t="n">
        <f aca="false">D173/MAX($D$5:D173)-1</f>
        <v>0</v>
      </c>
    </row>
    <row r="174" customFormat="false" ht="15" hidden="false" customHeight="false" outlineLevel="0" collapsed="false">
      <c r="A174" s="24" t="n">
        <v>43863</v>
      </c>
      <c r="B174" s="27" t="n">
        <v>138917.63</v>
      </c>
      <c r="C174" s="27" t="n">
        <v>25417.42</v>
      </c>
      <c r="D174" s="27" t="n">
        <v>36674.73</v>
      </c>
      <c r="F174" s="26" t="n">
        <f aca="false">B174/B173-1</f>
        <v>0.0157691862783709</v>
      </c>
      <c r="G174" s="26" t="n">
        <f aca="false">C174/C173-1</f>
        <v>0.00285064175935701</v>
      </c>
      <c r="H174" s="26" t="n">
        <f aca="false">D174/D173-1</f>
        <v>0.0160097160886428</v>
      </c>
      <c r="J174" s="26" t="n">
        <f aca="false">B174/MAX($B$5:B174)-1</f>
        <v>-0.0480105671807488</v>
      </c>
      <c r="K174" s="26" t="n">
        <f aca="false">C174/MAX($C$5:C174)-1</f>
        <v>0</v>
      </c>
      <c r="L174" s="26" t="n">
        <f aca="false">D174/MAX($D$5:D174)-1</f>
        <v>0</v>
      </c>
    </row>
    <row r="175" customFormat="false" ht="15" hidden="false" customHeight="false" outlineLevel="0" collapsed="false">
      <c r="A175" s="24" t="n">
        <v>43891</v>
      </c>
      <c r="B175" s="25" t="n">
        <v>133640.03</v>
      </c>
      <c r="C175" s="25" t="n">
        <v>23492.78</v>
      </c>
      <c r="D175" s="25" t="n">
        <v>33883.69</v>
      </c>
      <c r="F175" s="26" t="n">
        <f aca="false">B175/B174-1</f>
        <v>-0.0379908583237419</v>
      </c>
      <c r="G175" s="26" t="n">
        <f aca="false">C175/C174-1</f>
        <v>-0.0757212966540271</v>
      </c>
      <c r="H175" s="26" t="n">
        <f aca="false">D175/D174-1</f>
        <v>-0.0761025370875259</v>
      </c>
      <c r="J175" s="26" t="n">
        <f aca="false">B175/MAX($B$5:B175)-1</f>
        <v>-0.0841774628486844</v>
      </c>
      <c r="K175" s="26" t="n">
        <f aca="false">C175/MAX($C$5:C175)-1</f>
        <v>-0.0757212966540271</v>
      </c>
      <c r="L175" s="26" t="n">
        <f aca="false">D175/MAX($D$5:D175)-1</f>
        <v>-0.0761025370875259</v>
      </c>
    </row>
    <row r="176" customFormat="false" ht="15" hidden="false" customHeight="false" outlineLevel="0" collapsed="false">
      <c r="A176" s="24" t="n">
        <v>43926</v>
      </c>
      <c r="B176" s="27" t="n">
        <v>113162.61</v>
      </c>
      <c r="C176" s="27" t="n">
        <v>20146.98</v>
      </c>
      <c r="D176" s="27" t="n">
        <v>29753.78</v>
      </c>
      <c r="F176" s="26" t="n">
        <f aca="false">B176/B175-1</f>
        <v>-0.153228190685081</v>
      </c>
      <c r="G176" s="26" t="n">
        <f aca="false">C176/C175-1</f>
        <v>-0.142418223811741</v>
      </c>
      <c r="H176" s="26" t="n">
        <f aca="false">D176/D175-1</f>
        <v>-0.121884895063082</v>
      </c>
      <c r="J176" s="26" t="n">
        <f aca="false">B176/MAX($B$5:B176)-1</f>
        <v>-0.224507293205001</v>
      </c>
      <c r="K176" s="26" t="n">
        <f aca="false">C176/MAX($C$5:C176)-1</f>
        <v>-0.20735542789158</v>
      </c>
      <c r="L176" s="26" t="n">
        <f aca="false">D176/MAX($D$5:D176)-1</f>
        <v>-0.188711682403661</v>
      </c>
    </row>
    <row r="177" customFormat="false" ht="15" hidden="false" customHeight="false" outlineLevel="0" collapsed="false">
      <c r="A177" s="24" t="n">
        <v>43954</v>
      </c>
      <c r="B177" s="25" t="n">
        <v>129429.15</v>
      </c>
      <c r="C177" s="25" t="n">
        <v>22526.64</v>
      </c>
      <c r="D177" s="25" t="n">
        <v>33812.98</v>
      </c>
      <c r="F177" s="26" t="n">
        <f aca="false">B177/B176-1</f>
        <v>0.143744828791064</v>
      </c>
      <c r="G177" s="26" t="n">
        <f aca="false">C177/C176-1</f>
        <v>0.11811497306296</v>
      </c>
      <c r="H177" s="26" t="n">
        <f aca="false">D177/D176-1</f>
        <v>0.136426363305772</v>
      </c>
      <c r="J177" s="26" t="n">
        <f aca="false">B177/MAX($B$5:B177)-1</f>
        <v>-0.113034226838035</v>
      </c>
      <c r="K177" s="26" t="n">
        <f aca="false">C177/MAX($C$5:C177)-1</f>
        <v>-0.113732235608492</v>
      </c>
      <c r="L177" s="26" t="n">
        <f aca="false">D177/MAX($D$5:D177)-1</f>
        <v>-0.078030567641534</v>
      </c>
    </row>
    <row r="178" customFormat="false" ht="15" hidden="false" customHeight="false" outlineLevel="0" collapsed="false">
      <c r="A178" s="24" t="n">
        <v>43989</v>
      </c>
      <c r="B178" s="27" t="n">
        <v>134849.08</v>
      </c>
      <c r="C178" s="27" t="n">
        <v>23008.53</v>
      </c>
      <c r="D178" s="27" t="n">
        <v>34594.34</v>
      </c>
      <c r="F178" s="26" t="n">
        <f aca="false">B178/B177-1</f>
        <v>0.0418756516596146</v>
      </c>
      <c r="G178" s="26" t="n">
        <f aca="false">C178/C177-1</f>
        <v>0.0213920051991774</v>
      </c>
      <c r="H178" s="26" t="n">
        <f aca="false">D178/D177-1</f>
        <v>0.023108285634688</v>
      </c>
      <c r="J178" s="26" t="n">
        <f aca="false">B178/MAX($B$5:B178)-1</f>
        <v>-0.075891957087104</v>
      </c>
      <c r="K178" s="26" t="n">
        <f aca="false">C178/MAX($C$5:C178)-1</f>
        <v>-0.0947731909847656</v>
      </c>
      <c r="L178" s="26" t="n">
        <f aca="false">D178/MAX($D$5:D178)-1</f>
        <v>-0.0567254346521435</v>
      </c>
    </row>
    <row r="179" customFormat="false" ht="15" hidden="false" customHeight="false" outlineLevel="0" collapsed="false">
      <c r="A179" s="24" t="n">
        <v>44017</v>
      </c>
      <c r="B179" s="25" t="n">
        <v>144724.71</v>
      </c>
      <c r="C179" s="25" t="n">
        <v>23608.76</v>
      </c>
      <c r="D179" s="25" t="n">
        <v>35084.96</v>
      </c>
      <c r="F179" s="26" t="n">
        <f aca="false">B179/B178-1</f>
        <v>0.0732346857687127</v>
      </c>
      <c r="G179" s="26" t="n">
        <f aca="false">C179/C178-1</f>
        <v>0.0260872815429756</v>
      </c>
      <c r="H179" s="26" t="n">
        <f aca="false">D179/D178-1</f>
        <v>0.0141820887463096</v>
      </c>
      <c r="J179" s="26" t="n">
        <f aca="false">B179/MAX($B$5:B179)-1</f>
        <v>-0.00821519494803791</v>
      </c>
      <c r="K179" s="26" t="n">
        <f aca="false">C179/MAX($C$5:C179)-1</f>
        <v>-0.0711582843577358</v>
      </c>
      <c r="L179" s="26" t="n">
        <f aca="false">D179/MAX($D$5:D179)-1</f>
        <v>-0.0433478310542438</v>
      </c>
    </row>
    <row r="180" customFormat="false" ht="15" hidden="false" customHeight="false" outlineLevel="0" collapsed="false">
      <c r="A180" s="24" t="n">
        <v>44045</v>
      </c>
      <c r="B180" s="27" t="n">
        <v>145514.82</v>
      </c>
      <c r="C180" s="27" t="n">
        <v>23468.93</v>
      </c>
      <c r="D180" s="27" t="n">
        <v>35027.84</v>
      </c>
      <c r="F180" s="26" t="n">
        <f aca="false">B180/B179-1</f>
        <v>0.00545939943496876</v>
      </c>
      <c r="G180" s="26" t="n">
        <f aca="false">C180/C179-1</f>
        <v>-0.00592280153637881</v>
      </c>
      <c r="H180" s="26" t="n">
        <f aca="false">D180/D179-1</f>
        <v>-0.00162804802969718</v>
      </c>
      <c r="J180" s="26" t="n">
        <f aca="false">B180/MAX($B$5:B180)-1</f>
        <v>-0.00280064554372661</v>
      </c>
      <c r="K180" s="26" t="n">
        <f aca="false">C180/MAX($C$5:C180)-1</f>
        <v>-0.0766596294981945</v>
      </c>
      <c r="L180" s="26" t="n">
        <f aca="false">D180/MAX($D$5:D180)-1</f>
        <v>-0.0449053067330013</v>
      </c>
    </row>
    <row r="181" customFormat="false" ht="15" hidden="false" customHeight="false" outlineLevel="0" collapsed="false">
      <c r="A181" s="24" t="n">
        <v>44080</v>
      </c>
      <c r="B181" s="25" t="n">
        <v>155625.84</v>
      </c>
      <c r="C181" s="25" t="n">
        <v>24693.68</v>
      </c>
      <c r="D181" s="25" t="n">
        <v>37254.17</v>
      </c>
      <c r="F181" s="26" t="n">
        <f aca="false">B181/B180-1</f>
        <v>0.0694844690046004</v>
      </c>
      <c r="G181" s="26" t="n">
        <f aca="false">C181/C180-1</f>
        <v>0.0521860178542439</v>
      </c>
      <c r="H181" s="26" t="n">
        <f aca="false">D181/D180-1</f>
        <v>0.0635588720286493</v>
      </c>
      <c r="J181" s="26" t="n">
        <f aca="false">B181/MAX($B$5:B181)-1</f>
        <v>0</v>
      </c>
      <c r="K181" s="26" t="n">
        <f aca="false">C181/MAX($C$5:C181)-1</f>
        <v>-0.0284741724376431</v>
      </c>
      <c r="L181" s="26" t="n">
        <f aca="false">D181/MAX($D$5:D181)-1</f>
        <v>0</v>
      </c>
    </row>
    <row r="182" customFormat="false" ht="15" hidden="false" customHeight="false" outlineLevel="0" collapsed="false">
      <c r="A182" s="24" t="n">
        <v>44108</v>
      </c>
      <c r="B182" s="27" t="n">
        <v>160399.2</v>
      </c>
      <c r="C182" s="27" t="n">
        <v>24398.34</v>
      </c>
      <c r="D182" s="27" t="n">
        <v>36546.64</v>
      </c>
      <c r="F182" s="26" t="n">
        <f aca="false">B182/B181-1</f>
        <v>0.0306720272160459</v>
      </c>
      <c r="G182" s="26" t="n">
        <f aca="false">C182/C181-1</f>
        <v>-0.011960145267939</v>
      </c>
      <c r="H182" s="26" t="n">
        <f aca="false">D182/D181-1</f>
        <v>-0.018991967879032</v>
      </c>
      <c r="J182" s="26" t="n">
        <f aca="false">B182/MAX($B$5:B182)-1</f>
        <v>0</v>
      </c>
      <c r="K182" s="26" t="n">
        <f aca="false">C182/MAX($C$5:C182)-1</f>
        <v>-0.0400937624668435</v>
      </c>
      <c r="L182" s="26" t="n">
        <f aca="false">D182/MAX($D$5:D182)-1</f>
        <v>-0.018991967879032</v>
      </c>
    </row>
    <row r="183" customFormat="false" ht="15" hidden="false" customHeight="false" outlineLevel="0" collapsed="false">
      <c r="A183" s="24" t="n">
        <v>44136</v>
      </c>
      <c r="B183" s="25" t="n">
        <v>164409.98</v>
      </c>
      <c r="C183" s="25" t="n">
        <v>23886.56</v>
      </c>
      <c r="D183" s="25" t="n">
        <v>35603.1</v>
      </c>
      <c r="F183" s="26" t="n">
        <f aca="false">B183/B182-1</f>
        <v>0.0250049875560476</v>
      </c>
      <c r="G183" s="26" t="n">
        <f aca="false">C183/C182-1</f>
        <v>-0.0209760172208436</v>
      </c>
      <c r="H183" s="26" t="n">
        <f aca="false">D183/D182-1</f>
        <v>-0.0258174212458382</v>
      </c>
      <c r="J183" s="26" t="n">
        <f aca="false">B183/MAX($B$5:B183)-1</f>
        <v>0</v>
      </c>
      <c r="K183" s="26" t="n">
        <f aca="false">C183/MAX($C$5:C183)-1</f>
        <v>-0.0602287722357343</v>
      </c>
      <c r="L183" s="26" t="n">
        <f aca="false">D183/MAX($D$5:D183)-1</f>
        <v>-0.0443190654898499</v>
      </c>
    </row>
    <row r="184" customFormat="false" ht="15" hidden="false" customHeight="false" outlineLevel="0" collapsed="false">
      <c r="A184" s="24" t="n">
        <v>44171</v>
      </c>
      <c r="B184" s="27" t="n">
        <v>186499.34</v>
      </c>
      <c r="C184" s="27" t="n">
        <v>26272.84</v>
      </c>
      <c r="D184" s="27" t="n">
        <v>38568.29</v>
      </c>
      <c r="F184" s="26" t="n">
        <f aca="false">B184/B183-1</f>
        <v>0.134355347528173</v>
      </c>
      <c r="G184" s="26" t="n">
        <f aca="false">C184/C183-1</f>
        <v>0.0999005298376994</v>
      </c>
      <c r="H184" s="26" t="n">
        <f aca="false">D184/D183-1</f>
        <v>0.083284601621769</v>
      </c>
      <c r="J184" s="26" t="n">
        <f aca="false">B184/MAX($B$5:B184)-1</f>
        <v>0</v>
      </c>
      <c r="K184" s="26" t="n">
        <f aca="false">C184/MAX($C$5:C184)-1</f>
        <v>0</v>
      </c>
      <c r="L184" s="26" t="n">
        <f aca="false">D184/MAX($D$5:D184)-1</f>
        <v>0</v>
      </c>
    </row>
    <row r="185" customFormat="false" ht="15" hidden="false" customHeight="false" outlineLevel="0" collapsed="false">
      <c r="A185" s="24" t="n">
        <v>44197</v>
      </c>
      <c r="B185" s="25" t="n">
        <v>195159.07</v>
      </c>
      <c r="C185" s="25" t="n">
        <v>26920.27</v>
      </c>
      <c r="D185" s="25" t="n">
        <v>39099.11</v>
      </c>
      <c r="F185" s="26" t="n">
        <f aca="false">B185/B184-1</f>
        <v>0.0464330329533607</v>
      </c>
      <c r="G185" s="26" t="n">
        <f aca="false">C185/C184-1</f>
        <v>0.0246425586270842</v>
      </c>
      <c r="H185" s="26" t="n">
        <f aca="false">D185/D184-1</f>
        <v>0.0137631199101644</v>
      </c>
      <c r="J185" s="26" t="n">
        <f aca="false">B185/MAX($B$5:B185)-1</f>
        <v>0</v>
      </c>
      <c r="K185" s="26" t="n">
        <f aca="false">C185/MAX($C$5:C185)-1</f>
        <v>0</v>
      </c>
      <c r="L185" s="26" t="n">
        <f aca="false">D185/MAX($D$5:D185)-1</f>
        <v>0</v>
      </c>
    </row>
    <row r="186" customFormat="false" ht="15" hidden="false" customHeight="false" outlineLevel="0" collapsed="false">
      <c r="A186" s="24" t="n">
        <v>44234</v>
      </c>
      <c r="B186" s="27" t="n">
        <v>186482.99</v>
      </c>
      <c r="C186" s="27" t="n">
        <v>27167.14</v>
      </c>
      <c r="D186" s="27" t="n">
        <v>39132.62</v>
      </c>
      <c r="F186" s="26" t="n">
        <f aca="false">B186/B185-1</f>
        <v>-0.0444564528822566</v>
      </c>
      <c r="G186" s="26" t="n">
        <f aca="false">C186/C185-1</f>
        <v>0.00917041322393875</v>
      </c>
      <c r="H186" s="26" t="n">
        <f aca="false">D186/D185-1</f>
        <v>0.000857052756443766</v>
      </c>
      <c r="J186" s="26" t="n">
        <f aca="false">B186/MAX($B$5:B186)-1</f>
        <v>-0.0444564528822566</v>
      </c>
      <c r="K186" s="26" t="n">
        <f aca="false">C186/MAX($C$5:C186)-1</f>
        <v>0</v>
      </c>
      <c r="L186" s="26" t="n">
        <f aca="false">D186/MAX($D$5:D186)-1</f>
        <v>0</v>
      </c>
    </row>
    <row r="187" customFormat="false" ht="15" hidden="false" customHeight="false" outlineLevel="0" collapsed="false">
      <c r="A187" s="24" t="n">
        <v>44262</v>
      </c>
      <c r="B187" s="25" t="n">
        <v>196534.57</v>
      </c>
      <c r="C187" s="25" t="n">
        <v>27919.66</v>
      </c>
      <c r="D187" s="25" t="n">
        <v>40259.09</v>
      </c>
      <c r="F187" s="26" t="n">
        <f aca="false">B187/B186-1</f>
        <v>0.0539007874122996</v>
      </c>
      <c r="G187" s="26" t="n">
        <f aca="false">C187/C186-1</f>
        <v>0.0276996400798906</v>
      </c>
      <c r="H187" s="26" t="n">
        <f aca="false">D187/D186-1</f>
        <v>0.0287859591307711</v>
      </c>
      <c r="J187" s="26" t="n">
        <f aca="false">B187/MAX($B$5:B187)-1</f>
        <v>0</v>
      </c>
      <c r="K187" s="26" t="n">
        <f aca="false">C187/MAX($C$5:C187)-1</f>
        <v>0</v>
      </c>
      <c r="L187" s="26" t="n">
        <f aca="false">D187/MAX($D$5:D187)-1</f>
        <v>0</v>
      </c>
    </row>
    <row r="188" customFormat="false" ht="15" hidden="false" customHeight="false" outlineLevel="0" collapsed="false">
      <c r="A188" s="24" t="n">
        <v>44290</v>
      </c>
      <c r="B188" s="27" t="n">
        <v>206743.4</v>
      </c>
      <c r="C188" s="27" t="n">
        <v>29605.85</v>
      </c>
      <c r="D188" s="27" t="n">
        <v>43438.99</v>
      </c>
      <c r="F188" s="26" t="n">
        <f aca="false">B188/B187-1</f>
        <v>0.0519441948558972</v>
      </c>
      <c r="G188" s="26" t="n">
        <f aca="false">C188/C187-1</f>
        <v>0.0603943601032391</v>
      </c>
      <c r="H188" s="26" t="n">
        <f aca="false">D188/D187-1</f>
        <v>0.0789858886527242</v>
      </c>
      <c r="J188" s="26" t="n">
        <f aca="false">B188/MAX($B$5:B188)-1</f>
        <v>0</v>
      </c>
      <c r="K188" s="26" t="n">
        <f aca="false">C188/MAX($C$5:C188)-1</f>
        <v>0</v>
      </c>
      <c r="L188" s="26" t="n">
        <f aca="false">D188/MAX($D$5:D188)-1</f>
        <v>0</v>
      </c>
    </row>
    <row r="189" customFormat="false" ht="15" hidden="false" customHeight="false" outlineLevel="0" collapsed="false">
      <c r="A189" s="24" t="n">
        <v>44318</v>
      </c>
      <c r="B189" s="25" t="n">
        <v>216048.84</v>
      </c>
      <c r="C189" s="25" t="n">
        <v>29973.19</v>
      </c>
      <c r="D189" s="25" t="n">
        <v>44402.65</v>
      </c>
      <c r="F189" s="26" t="n">
        <f aca="false">B189/B188-1</f>
        <v>0.0450096109476772</v>
      </c>
      <c r="G189" s="26" t="n">
        <f aca="false">C189/C188-1</f>
        <v>0.0124076829410404</v>
      </c>
      <c r="H189" s="26" t="n">
        <f aca="false">D189/D188-1</f>
        <v>0.0221842174507281</v>
      </c>
      <c r="J189" s="26" t="n">
        <f aca="false">B189/MAX($B$5:B189)-1</f>
        <v>0</v>
      </c>
      <c r="K189" s="26" t="n">
        <f aca="false">C189/MAX($C$5:C189)-1</f>
        <v>0</v>
      </c>
      <c r="L189" s="26" t="n">
        <f aca="false">D189/MAX($D$5:D189)-1</f>
        <v>0</v>
      </c>
    </row>
    <row r="190" customFormat="false" ht="15" hidden="false" customHeight="false" outlineLevel="0" collapsed="false">
      <c r="A190" s="24" t="n">
        <v>44353</v>
      </c>
      <c r="B190" s="27" t="n">
        <v>215503.57</v>
      </c>
      <c r="C190" s="27" t="n">
        <v>30118.51</v>
      </c>
      <c r="D190" s="27" t="n">
        <v>44274.09</v>
      </c>
      <c r="F190" s="26" t="n">
        <f aca="false">B190/B189-1</f>
        <v>-0.00252382748271174</v>
      </c>
      <c r="G190" s="26" t="n">
        <f aca="false">C190/C189-1</f>
        <v>0.00484833279340635</v>
      </c>
      <c r="H190" s="26" t="n">
        <f aca="false">D190/D189-1</f>
        <v>-0.00289532268907389</v>
      </c>
      <c r="J190" s="26" t="n">
        <f aca="false">B190/MAX($B$5:B190)-1</f>
        <v>-0.00252382748271174</v>
      </c>
      <c r="K190" s="26" t="n">
        <f aca="false">C190/MAX($C$5:C190)-1</f>
        <v>0</v>
      </c>
      <c r="L190" s="26" t="n">
        <f aca="false">D190/MAX($D$5:D190)-1</f>
        <v>-0.00289532268907389</v>
      </c>
    </row>
    <row r="191" customFormat="false" ht="15" hidden="false" customHeight="false" outlineLevel="0" collapsed="false">
      <c r="A191" s="24" t="n">
        <v>44381</v>
      </c>
      <c r="B191" s="25" t="n">
        <v>221171.02</v>
      </c>
      <c r="C191" s="25" t="n">
        <v>31290.01</v>
      </c>
      <c r="D191" s="25" t="n">
        <v>46513.53</v>
      </c>
      <c r="F191" s="26" t="n">
        <f aca="false">B191/B190-1</f>
        <v>0.0262986362592508</v>
      </c>
      <c r="G191" s="26" t="n">
        <f aca="false">C191/C190-1</f>
        <v>0.0388963464660104</v>
      </c>
      <c r="H191" s="26" t="n">
        <f aca="false">D191/D190-1</f>
        <v>0.050581276769325</v>
      </c>
      <c r="J191" s="26" t="n">
        <f aca="false">B191/MAX($B$5:B191)-1</f>
        <v>0</v>
      </c>
      <c r="K191" s="26" t="n">
        <f aca="false">C191/MAX($C$5:C191)-1</f>
        <v>0</v>
      </c>
      <c r="L191" s="26" t="n">
        <f aca="false">D191/MAX($D$5:D191)-1</f>
        <v>0</v>
      </c>
    </row>
    <row r="192" customFormat="false" ht="15" hidden="false" customHeight="false" outlineLevel="0" collapsed="false">
      <c r="A192" s="24" t="n">
        <v>44409</v>
      </c>
      <c r="B192" s="27" t="n">
        <v>196275.63</v>
      </c>
      <c r="C192" s="27" t="n">
        <v>31424.23</v>
      </c>
      <c r="D192" s="27" t="n">
        <v>47587.62</v>
      </c>
      <c r="F192" s="26" t="n">
        <f aca="false">B192/B191-1</f>
        <v>-0.112561718076808</v>
      </c>
      <c r="G192" s="26" t="n">
        <f aca="false">C192/C191-1</f>
        <v>0.00428954800589709</v>
      </c>
      <c r="H192" s="26" t="n">
        <f aca="false">D192/D191-1</f>
        <v>0.0230919906530422</v>
      </c>
      <c r="J192" s="26" t="n">
        <f aca="false">B192/MAX($B$5:B192)-1</f>
        <v>-0.112561718076808</v>
      </c>
      <c r="K192" s="26" t="n">
        <f aca="false">C192/MAX($C$5:C192)-1</f>
        <v>0</v>
      </c>
      <c r="L192" s="26" t="n">
        <f aca="false">D192/MAX($D$5:D192)-1</f>
        <v>0</v>
      </c>
    </row>
    <row r="193" customFormat="false" ht="15" hidden="false" customHeight="false" outlineLevel="0" collapsed="false">
      <c r="A193" s="24" t="n">
        <v>44444</v>
      </c>
      <c r="B193" s="25" t="n">
        <v>206293.01</v>
      </c>
      <c r="C193" s="25" t="n">
        <v>32351.64</v>
      </c>
      <c r="D193" s="25" t="n">
        <v>49267.86</v>
      </c>
      <c r="F193" s="26" t="n">
        <f aca="false">B193/B192-1</f>
        <v>0.0510373091147383</v>
      </c>
      <c r="G193" s="26" t="n">
        <f aca="false">C193/C192-1</f>
        <v>0.0295125767600353</v>
      </c>
      <c r="H193" s="26" t="n">
        <f aca="false">D193/D192-1</f>
        <v>0.0353083428000811</v>
      </c>
      <c r="J193" s="26" t="n">
        <f aca="false">B193/MAX($B$5:B193)-1</f>
        <v>-0.0672692561620414</v>
      </c>
      <c r="K193" s="26" t="n">
        <f aca="false">C193/MAX($C$5:C193)-1</f>
        <v>0</v>
      </c>
      <c r="L193" s="26" t="n">
        <f aca="false">D193/MAX($D$5:D193)-1</f>
        <v>0</v>
      </c>
    </row>
    <row r="194" customFormat="false" ht="15" hidden="false" customHeight="false" outlineLevel="0" collapsed="false">
      <c r="A194" s="24" t="n">
        <v>44472</v>
      </c>
      <c r="B194" s="27" t="n">
        <v>201232.83</v>
      </c>
      <c r="C194" s="27" t="n">
        <v>31740.69</v>
      </c>
      <c r="D194" s="27" t="n">
        <v>48008.19</v>
      </c>
      <c r="F194" s="26" t="n">
        <f aca="false">B194/B193-1</f>
        <v>-0.0245290909275114</v>
      </c>
      <c r="G194" s="26" t="n">
        <f aca="false">C194/C193-1</f>
        <v>-0.0188846685979444</v>
      </c>
      <c r="H194" s="26" t="n">
        <f aca="false">D194/D193-1</f>
        <v>-0.0255677839467758</v>
      </c>
      <c r="J194" s="26" t="n">
        <f aca="false">B194/MAX($B$5:B194)-1</f>
        <v>-0.090148293388528</v>
      </c>
      <c r="K194" s="26" t="n">
        <f aca="false">C194/MAX($C$5:C194)-1</f>
        <v>-0.0188846685979444</v>
      </c>
      <c r="L194" s="26" t="n">
        <f aca="false">D194/MAX($D$5:D194)-1</f>
        <v>-0.0255677839467758</v>
      </c>
    </row>
    <row r="195" customFormat="false" ht="15" hidden="false" customHeight="false" outlineLevel="0" collapsed="false">
      <c r="A195" s="24" t="n">
        <v>44507</v>
      </c>
      <c r="B195" s="25" t="n">
        <v>205109.78</v>
      </c>
      <c r="C195" s="25" t="n">
        <v>33090.58</v>
      </c>
      <c r="D195" s="25" t="n">
        <v>51077.57</v>
      </c>
      <c r="F195" s="26" t="n">
        <f aca="false">B195/B194-1</f>
        <v>0.0192659915382596</v>
      </c>
      <c r="G195" s="26" t="n">
        <f aca="false">C195/C194-1</f>
        <v>0.0425286910902063</v>
      </c>
      <c r="H195" s="26" t="n">
        <f aca="false">D195/D194-1</f>
        <v>0.0639345078412661</v>
      </c>
      <c r="J195" s="26" t="n">
        <f aca="false">B195/MAX($B$5:B195)-1</f>
        <v>-0.0726190981078805</v>
      </c>
      <c r="K195" s="26" t="n">
        <f aca="false">C195/MAX($C$5:C195)-1</f>
        <v>0</v>
      </c>
      <c r="L195" s="26" t="n">
        <f aca="false">D195/MAX($D$5:D195)-1</f>
        <v>0</v>
      </c>
    </row>
    <row r="196" customFormat="false" ht="15" hidden="false" customHeight="false" outlineLevel="0" collapsed="false">
      <c r="A196" s="24" t="n">
        <v>44535</v>
      </c>
      <c r="B196" s="27" t="n">
        <v>200351.82</v>
      </c>
      <c r="C196" s="27" t="n">
        <v>32995.98</v>
      </c>
      <c r="D196" s="27" t="n">
        <v>51979.45</v>
      </c>
      <c r="F196" s="26" t="n">
        <f aca="false">B196/B195-1</f>
        <v>-0.0231971386249841</v>
      </c>
      <c r="G196" s="26" t="n">
        <f aca="false">C196/C195-1</f>
        <v>-0.00285881963990953</v>
      </c>
      <c r="H196" s="26" t="n">
        <f aca="false">D196/D195-1</f>
        <v>0.0176570655181911</v>
      </c>
      <c r="J196" s="26" t="n">
        <f aca="false">B196/MAX($B$5:B196)-1</f>
        <v>-0.0941316814472347</v>
      </c>
      <c r="K196" s="26" t="n">
        <f aca="false">C196/MAX($C$5:C196)-1</f>
        <v>-0.00285881963990953</v>
      </c>
      <c r="L196" s="26" t="n">
        <f aca="false">D196/MAX($D$5:D196)-1</f>
        <v>0</v>
      </c>
    </row>
    <row r="197" customFormat="false" ht="15" hidden="false" customHeight="false" outlineLevel="0" collapsed="false">
      <c r="A197" s="24" t="n">
        <v>44562</v>
      </c>
      <c r="B197" s="25" t="n">
        <v>197240.16</v>
      </c>
      <c r="C197" s="25" t="n">
        <v>34412.23</v>
      </c>
      <c r="D197" s="25" t="n">
        <v>54483.22</v>
      </c>
      <c r="F197" s="26" t="n">
        <f aca="false">B197/B196-1</f>
        <v>-0.0155309794540424</v>
      </c>
      <c r="G197" s="26" t="n">
        <f aca="false">C197/C196-1</f>
        <v>0.0429218953339163</v>
      </c>
      <c r="H197" s="26" t="n">
        <f aca="false">D197/D196-1</f>
        <v>0.0481684588813465</v>
      </c>
      <c r="J197" s="26" t="n">
        <f aca="false">B197/MAX($B$5:B197)-1</f>
        <v>-0.108200703690746</v>
      </c>
      <c r="K197" s="26" t="n">
        <f aca="false">C197/MAX($C$5:C197)-1</f>
        <v>0</v>
      </c>
      <c r="L197" s="26" t="n">
        <f aca="false">D197/MAX($D$5:D197)-1</f>
        <v>0</v>
      </c>
    </row>
    <row r="198" customFormat="false" ht="15" hidden="false" customHeight="false" outlineLevel="0" collapsed="false">
      <c r="A198" s="24" t="n">
        <v>44598</v>
      </c>
      <c r="B198" s="27" t="n">
        <v>194037.9</v>
      </c>
      <c r="C198" s="27" t="n">
        <v>33118.3</v>
      </c>
      <c r="D198" s="27" t="n">
        <v>52448.11</v>
      </c>
      <c r="F198" s="26" t="n">
        <f aca="false">B198/B197-1</f>
        <v>-0.0162353346296211</v>
      </c>
      <c r="G198" s="26" t="n">
        <f aca="false">C198/C197-1</f>
        <v>-0.0376008762001184</v>
      </c>
      <c r="H198" s="26" t="n">
        <f aca="false">D198/D197-1</f>
        <v>-0.0373529684919504</v>
      </c>
      <c r="J198" s="26" t="n">
        <f aca="false">B198/MAX($B$5:B198)-1</f>
        <v>-0.122679363688787</v>
      </c>
      <c r="K198" s="26" t="n">
        <f aca="false">C198/MAX($C$5:C198)-1</f>
        <v>-0.0376008762001184</v>
      </c>
      <c r="L198" s="26" t="n">
        <f aca="false">D198/MAX($D$5:D198)-1</f>
        <v>-0.0373529684919504</v>
      </c>
    </row>
    <row r="199" customFormat="false" ht="15" hidden="false" customHeight="false" outlineLevel="0" collapsed="false">
      <c r="A199" s="24" t="n">
        <v>44626</v>
      </c>
      <c r="B199" s="25" t="n">
        <v>197773.04</v>
      </c>
      <c r="C199" s="25" t="n">
        <v>32230.85</v>
      </c>
      <c r="D199" s="25" t="n">
        <v>50679.39</v>
      </c>
      <c r="F199" s="26" t="n">
        <f aca="false">B199/B198-1</f>
        <v>0.0192495383633817</v>
      </c>
      <c r="G199" s="26" t="n">
        <f aca="false">C199/C198-1</f>
        <v>-0.0267963633399059</v>
      </c>
      <c r="H199" s="26" t="n">
        <f aca="false">D199/D198-1</f>
        <v>-0.0337232361661841</v>
      </c>
      <c r="J199" s="26" t="n">
        <f aca="false">B199/MAX($B$5:B199)-1</f>
        <v>-0.105791346443128</v>
      </c>
      <c r="K199" s="26" t="n">
        <f aca="false">C199/MAX($C$5:C199)-1</f>
        <v>-0.0633896727994671</v>
      </c>
      <c r="L199" s="26" t="n">
        <f aca="false">D199/MAX($D$5:D199)-1</f>
        <v>-0.0698165416801724</v>
      </c>
    </row>
    <row r="200" customFormat="false" ht="15" hidden="false" customHeight="false" outlineLevel="0" collapsed="false">
      <c r="A200" s="24" t="n">
        <v>44654</v>
      </c>
      <c r="B200" s="27" t="n">
        <v>203588.68</v>
      </c>
      <c r="C200" s="27" t="n">
        <v>33173.18</v>
      </c>
      <c r="D200" s="27" t="n">
        <v>53022.03</v>
      </c>
      <c r="F200" s="26" t="n">
        <f aca="false">B200/B199-1</f>
        <v>0.0294056257617317</v>
      </c>
      <c r="G200" s="26" t="n">
        <f aca="false">C200/C199-1</f>
        <v>0.0292368957070632</v>
      </c>
      <c r="H200" s="26" t="n">
        <f aca="false">D200/D199-1</f>
        <v>0.0462247079138087</v>
      </c>
      <c r="J200" s="26" t="n">
        <f aca="false">B200/MAX($B$5:B200)-1</f>
        <v>-0.0794965814237326</v>
      </c>
      <c r="K200" s="26" t="n">
        <f aca="false">C200/MAX($C$5:C200)-1</f>
        <v>-0.0360060943449466</v>
      </c>
      <c r="L200" s="26" t="n">
        <f aca="false">D200/MAX($D$5:D200)-1</f>
        <v>-0.0268190830130819</v>
      </c>
    </row>
    <row r="201" customFormat="false" ht="15" hidden="false" customHeight="false" outlineLevel="0" collapsed="false">
      <c r="A201" s="24" t="n">
        <v>44682</v>
      </c>
      <c r="B201" s="25" t="n">
        <v>198041.49</v>
      </c>
      <c r="C201" s="25" t="n">
        <v>32159.29</v>
      </c>
      <c r="D201" s="25" t="n">
        <v>50971.49</v>
      </c>
      <c r="F201" s="26" t="n">
        <f aca="false">B201/B200-1</f>
        <v>-0.0272470453661766</v>
      </c>
      <c r="G201" s="26" t="n">
        <f aca="false">C201/C200-1</f>
        <v>-0.0305635456112437</v>
      </c>
      <c r="H201" s="26" t="n">
        <f aca="false">D201/D200-1</f>
        <v>-0.0386733589792772</v>
      </c>
      <c r="J201" s="26" t="n">
        <f aca="false">B201/MAX($B$5:B201)-1</f>
        <v>-0.104577579829401</v>
      </c>
      <c r="K201" s="26" t="n">
        <f aca="false">C201/MAX($C$5:C201)-1</f>
        <v>-0.0654691660493959</v>
      </c>
      <c r="L201" s="26" t="n">
        <f aca="false">D201/MAX($D$5:D201)-1</f>
        <v>-0.0644552579674991</v>
      </c>
    </row>
    <row r="202" customFormat="false" ht="15" hidden="false" customHeight="false" outlineLevel="0" collapsed="false">
      <c r="A202" s="24" t="n">
        <v>44717</v>
      </c>
      <c r="B202" s="27" t="n">
        <v>199609.27</v>
      </c>
      <c r="C202" s="27" t="n">
        <v>31652.58</v>
      </c>
      <c r="D202" s="27" t="n">
        <v>50237.42</v>
      </c>
      <c r="F202" s="26" t="n">
        <f aca="false">B202/B201-1</f>
        <v>0.00791642195784337</v>
      </c>
      <c r="G202" s="26" t="n">
        <f aca="false">C202/C201-1</f>
        <v>-0.0157562558128616</v>
      </c>
      <c r="H202" s="26" t="n">
        <f aca="false">D202/D201-1</f>
        <v>-0.0144015801774678</v>
      </c>
      <c r="J202" s="26" t="n">
        <f aca="false">B202/MAX($B$5:B202)-1</f>
        <v>-0.0974890381208171</v>
      </c>
      <c r="K202" s="26" t="n">
        <f aca="false">C202/MAX($C$5:C202)-1</f>
        <v>-0.0801938729341284</v>
      </c>
      <c r="L202" s="26" t="n">
        <f aca="false">D202/MAX($D$5:D202)-1</f>
        <v>-0.0779285805794886</v>
      </c>
    </row>
    <row r="203" customFormat="false" ht="15" hidden="false" customHeight="false" outlineLevel="0" collapsed="false">
      <c r="A203" s="24" t="n">
        <v>44745</v>
      </c>
      <c r="B203" s="25" t="n">
        <v>192344.42</v>
      </c>
      <c r="C203" s="25" t="n">
        <v>29824.83</v>
      </c>
      <c r="D203" s="25" t="n">
        <v>47534.44</v>
      </c>
      <c r="F203" s="26" t="n">
        <f aca="false">B203/B202-1</f>
        <v>-0.0363953537829179</v>
      </c>
      <c r="G203" s="26" t="n">
        <f aca="false">C203/C202-1</f>
        <v>-0.0577441080632289</v>
      </c>
      <c r="H203" s="26" t="n">
        <f aca="false">D203/D202-1</f>
        <v>-0.0538041165330544</v>
      </c>
      <c r="J203" s="26" t="n">
        <f aca="false">B203/MAX($B$5:B203)-1</f>
        <v>-0.130336243871371</v>
      </c>
      <c r="K203" s="26" t="n">
        <f aca="false">C203/MAX($C$5:C203)-1</f>
        <v>-0.13330725733264</v>
      </c>
      <c r="L203" s="26" t="n">
        <f aca="false">D203/MAX($D$5:D203)-1</f>
        <v>-0.127539818681789</v>
      </c>
    </row>
    <row r="204" customFormat="false" ht="15" hidden="false" customHeight="false" outlineLevel="0" collapsed="false">
      <c r="A204" s="24" t="n">
        <v>44780</v>
      </c>
      <c r="B204" s="27" t="n">
        <v>213367.06</v>
      </c>
      <c r="C204" s="27" t="n">
        <v>32542.17</v>
      </c>
      <c r="D204" s="27" t="n">
        <v>52876.42</v>
      </c>
      <c r="F204" s="26" t="n">
        <f aca="false">B204/B203-1</f>
        <v>0.109296854049626</v>
      </c>
      <c r="G204" s="26" t="n">
        <f aca="false">C204/C203-1</f>
        <v>0.0911099912388436</v>
      </c>
      <c r="H204" s="26" t="n">
        <f aca="false">D204/D203-1</f>
        <v>0.112381254517777</v>
      </c>
      <c r="J204" s="26" t="n">
        <f aca="false">B204/MAX($B$5:B204)-1</f>
        <v>-0.0352847312455311</v>
      </c>
      <c r="K204" s="26" t="n">
        <f aca="false">C204/MAX($C$5:C204)-1</f>
        <v>-0.0543428891414478</v>
      </c>
      <c r="L204" s="26" t="n">
        <f aca="false">D204/MAX($D$5:D204)-1</f>
        <v>-0.0294916489884409</v>
      </c>
    </row>
    <row r="205" customFormat="false" ht="15" hidden="false" customHeight="false" outlineLevel="0" collapsed="false">
      <c r="A205" s="24" t="n">
        <v>44808</v>
      </c>
      <c r="B205" s="25" t="n">
        <v>212256.1</v>
      </c>
      <c r="C205" s="25" t="n">
        <v>32002.93</v>
      </c>
      <c r="D205" s="25" t="n">
        <v>51721.29</v>
      </c>
      <c r="F205" s="26" t="n">
        <f aca="false">B205/B204-1</f>
        <v>-0.00520680183717204</v>
      </c>
      <c r="G205" s="26" t="n">
        <f aca="false">C205/C204-1</f>
        <v>-0.0165704991400388</v>
      </c>
      <c r="H205" s="26" t="n">
        <f aca="false">D205/D204-1</f>
        <v>-0.021845843572617</v>
      </c>
      <c r="J205" s="26" t="n">
        <f aca="false">B205/MAX($B$5:B205)-1</f>
        <v>-0.0403078124792298</v>
      </c>
      <c r="K205" s="26" t="n">
        <f aca="false">C205/MAX($C$5:C205)-1</f>
        <v>-0.070012899483701</v>
      </c>
      <c r="L205" s="26" t="n">
        <f aca="false">D205/MAX($D$5:D205)-1</f>
        <v>-0.0506932226105579</v>
      </c>
    </row>
    <row r="206" customFormat="false" ht="15" hidden="false" customHeight="false" outlineLevel="0" collapsed="false">
      <c r="A206" s="24" t="n">
        <v>44836</v>
      </c>
      <c r="B206" s="27" t="n">
        <v>205032.33</v>
      </c>
      <c r="C206" s="27" t="n">
        <v>29656.4</v>
      </c>
      <c r="D206" s="27" t="n">
        <v>48168.9</v>
      </c>
      <c r="F206" s="26" t="n">
        <f aca="false">B206/B205-1</f>
        <v>-0.0340332739553776</v>
      </c>
      <c r="G206" s="26" t="n">
        <f aca="false">C206/C205-1</f>
        <v>-0.0733223489224267</v>
      </c>
      <c r="H206" s="26" t="n">
        <f aca="false">D206/D205-1</f>
        <v>-0.068683321703693</v>
      </c>
      <c r="J206" s="26" t="n">
        <f aca="false">B206/MAX($B$5:B206)-1</f>
        <v>-0.0729692796099598</v>
      </c>
      <c r="K206" s="26" t="n">
        <f aca="false">C206/MAX($C$5:C206)-1</f>
        <v>-0.138201738161113</v>
      </c>
      <c r="L206" s="26" t="n">
        <f aca="false">D206/MAX($D$5:D206)-1</f>
        <v>-0.115894765397493</v>
      </c>
    </row>
    <row r="207" customFormat="false" ht="15" hidden="false" customHeight="false" outlineLevel="0" collapsed="false">
      <c r="A207" s="24" t="n">
        <v>44871</v>
      </c>
      <c r="B207" s="25" t="n">
        <v>210658.12</v>
      </c>
      <c r="C207" s="25" t="n">
        <v>30948.74</v>
      </c>
      <c r="D207" s="25" t="n">
        <v>51193.89</v>
      </c>
      <c r="F207" s="26" t="n">
        <f aca="false">B207/B206-1</f>
        <v>0.0274385507885513</v>
      </c>
      <c r="G207" s="26" t="n">
        <f aca="false">C207/C206-1</f>
        <v>0.0435771030873606</v>
      </c>
      <c r="H207" s="26" t="n">
        <f aca="false">D207/D206-1</f>
        <v>0.0627996487360101</v>
      </c>
      <c r="J207" s="26" t="n">
        <f aca="false">B207/MAX($B$5:B207)-1</f>
        <v>-0.0475329001059903</v>
      </c>
      <c r="K207" s="26" t="n">
        <f aca="false">C207/MAX($C$5:C207)-1</f>
        <v>-0.100647066464452</v>
      </c>
      <c r="L207" s="26" t="n">
        <f aca="false">D207/MAX($D$5:D207)-1</f>
        <v>-0.0603732672187878</v>
      </c>
    </row>
    <row r="208" customFormat="false" ht="15" hidden="false" customHeight="false" outlineLevel="0" collapsed="false">
      <c r="A208" s="24" t="n">
        <v>44899</v>
      </c>
      <c r="B208" s="27" t="n">
        <v>220837.34</v>
      </c>
      <c r="C208" s="27" t="n">
        <v>31815.87</v>
      </c>
      <c r="D208" s="27" t="n">
        <v>51645</v>
      </c>
      <c r="F208" s="26" t="n">
        <f aca="false">B208/B207-1</f>
        <v>0.0483210426448313</v>
      </c>
      <c r="G208" s="26" t="n">
        <f aca="false">C208/C207-1</f>
        <v>0.0280182650408385</v>
      </c>
      <c r="H208" s="26" t="n">
        <f aca="false">D208/D207-1</f>
        <v>0.00881179375116847</v>
      </c>
      <c r="J208" s="26" t="n">
        <f aca="false">B208/MAX($B$5:B208)-1</f>
        <v>-0.00150869675421306</v>
      </c>
      <c r="K208" s="26" t="n">
        <f aca="false">C208/MAX($C$5:C208)-1</f>
        <v>-0.0754487576073972</v>
      </c>
      <c r="L208" s="26" t="n">
        <f aca="false">D208/MAX($D$5:D208)-1</f>
        <v>-0.0520934702464355</v>
      </c>
    </row>
    <row r="209" customFormat="false" ht="15" hidden="false" customHeight="false" outlineLevel="0" collapsed="false">
      <c r="A209" s="24" t="n">
        <v>44927</v>
      </c>
      <c r="B209" s="25" t="n">
        <v>216618.21</v>
      </c>
      <c r="C209" s="25" t="n">
        <v>29757.07</v>
      </c>
      <c r="D209" s="25" t="n">
        <v>47343.44</v>
      </c>
      <c r="F209" s="26" t="n">
        <f aca="false">B209/B208-1</f>
        <v>-0.0191051477073578</v>
      </c>
      <c r="G209" s="26" t="n">
        <f aca="false">C209/C208-1</f>
        <v>-0.0647098444895582</v>
      </c>
      <c r="H209" s="26" t="n">
        <f aca="false">D209/D208-1</f>
        <v>-0.0832909284538677</v>
      </c>
      <c r="J209" s="26" t="n">
        <f aca="false">B209/MAX($B$5:B209)-1</f>
        <v>-0.0205850205872361</v>
      </c>
      <c r="K209" s="26" t="n">
        <f aca="false">C209/MAX($C$5:C209)-1</f>
        <v>-0.13527632472525</v>
      </c>
      <c r="L209" s="26" t="n">
        <f aca="false">D209/MAX($D$5:D209)-1</f>
        <v>-0.131045485197094</v>
      </c>
    </row>
    <row r="210" customFormat="false" ht="15" hidden="false" customHeight="false" outlineLevel="0" collapsed="false">
      <c r="A210" s="24" t="n">
        <v>44962</v>
      </c>
      <c r="B210" s="27" t="n">
        <v>231912.24</v>
      </c>
      <c r="C210" s="27" t="n">
        <v>31451.17</v>
      </c>
      <c r="D210" s="27" t="n">
        <v>49539.64</v>
      </c>
      <c r="F210" s="26" t="n">
        <f aca="false">B210/B209-1</f>
        <v>0.0706036209975145</v>
      </c>
      <c r="G210" s="26" t="n">
        <f aca="false">C210/C209-1</f>
        <v>0.0569310083284409</v>
      </c>
      <c r="H210" s="26" t="n">
        <f aca="false">D210/D209-1</f>
        <v>0.0463886865846672</v>
      </c>
      <c r="J210" s="26" t="n">
        <f aca="false">B210/MAX($B$5:B210)-1</f>
        <v>0</v>
      </c>
      <c r="K210" s="26" t="n">
        <f aca="false">C210/MAX($C$5:C210)-1</f>
        <v>-0.0860467339663836</v>
      </c>
      <c r="L210" s="26" t="n">
        <f aca="false">D210/MAX($D$5:D210)-1</f>
        <v>-0.0907358265535702</v>
      </c>
    </row>
    <row r="211" customFormat="false" ht="15" hidden="false" customHeight="false" outlineLevel="0" collapsed="false">
      <c r="A211" s="24" t="n">
        <v>44990</v>
      </c>
      <c r="B211" s="25" t="n">
        <v>239503.21</v>
      </c>
      <c r="C211" s="25" t="n">
        <v>31188.15</v>
      </c>
      <c r="D211" s="25" t="n">
        <v>49302</v>
      </c>
      <c r="F211" s="26" t="n">
        <f aca="false">B211/B210-1</f>
        <v>0.0327320800316533</v>
      </c>
      <c r="G211" s="26" t="n">
        <f aca="false">C211/C210-1</f>
        <v>-0.00836280494493513</v>
      </c>
      <c r="H211" s="26" t="n">
        <f aca="false">D211/D210-1</f>
        <v>-0.00479696663116647</v>
      </c>
      <c r="J211" s="26" t="n">
        <f aca="false">B211/MAX($B$5:B211)-1</f>
        <v>0</v>
      </c>
      <c r="K211" s="26" t="n">
        <f aca="false">C211/MAX($C$5:C211)-1</f>
        <v>-0.0936899468590092</v>
      </c>
      <c r="L211" s="26" t="n">
        <f aca="false">D211/MAX($D$5:D211)-1</f>
        <v>-0.0950975364525077</v>
      </c>
    </row>
    <row r="212" customFormat="false" ht="15" hidden="false" customHeight="false" outlineLevel="0" collapsed="false">
      <c r="A212" s="24" t="n">
        <v>45018</v>
      </c>
      <c r="B212" s="27" t="n">
        <v>242733.39</v>
      </c>
      <c r="C212" s="27" t="n">
        <v>31197.86</v>
      </c>
      <c r="D212" s="27" t="n">
        <v>49905.99</v>
      </c>
      <c r="F212" s="26" t="n">
        <f aca="false">B212/B211-1</f>
        <v>0.0134870008631618</v>
      </c>
      <c r="G212" s="26" t="n">
        <f aca="false">C212/C211-1</f>
        <v>0.000311336196600287</v>
      </c>
      <c r="H212" s="26" t="n">
        <f aca="false">D212/D211-1</f>
        <v>0.0122508214676889</v>
      </c>
      <c r="J212" s="26" t="n">
        <f aca="false">B212/MAX($B$5:B212)-1</f>
        <v>0</v>
      </c>
      <c r="K212" s="26" t="n">
        <f aca="false">C212/MAX($C$5:C212)-1</f>
        <v>-0.0934077797341236</v>
      </c>
      <c r="L212" s="26" t="n">
        <f aca="false">D212/MAX($D$5:D212)-1</f>
        <v>-0.0840117379259155</v>
      </c>
    </row>
    <row r="213" customFormat="false" ht="15" hidden="false" customHeight="false" outlineLevel="0" collapsed="false">
      <c r="A213" s="24" t="n">
        <v>45053</v>
      </c>
      <c r="B213" s="25" t="n">
        <v>257374.6</v>
      </c>
      <c r="C213" s="25" t="n">
        <v>31284.85</v>
      </c>
      <c r="D213" s="25" t="n">
        <v>50192.77</v>
      </c>
      <c r="F213" s="26" t="n">
        <f aca="false">B213/B212-1</f>
        <v>0.0603180716093488</v>
      </c>
      <c r="G213" s="26" t="n">
        <f aca="false">C213/C212-1</f>
        <v>0.00278833227663688</v>
      </c>
      <c r="H213" s="26" t="n">
        <f aca="false">D213/D212-1</f>
        <v>0.00574640438953322</v>
      </c>
      <c r="J213" s="26" t="n">
        <f aca="false">B213/MAX($B$5:B213)-1</f>
        <v>0</v>
      </c>
      <c r="K213" s="26" t="n">
        <f aca="false">C213/MAX($C$5:C213)-1</f>
        <v>-0.0908798993846085</v>
      </c>
      <c r="L213" s="26" t="n">
        <f aca="false">D213/MAX($D$5:D213)-1</f>
        <v>-0.0787480989559722</v>
      </c>
    </row>
    <row r="214" customFormat="false" ht="15" hidden="false" customHeight="false" outlineLevel="0" collapsed="false">
      <c r="A214" s="24" t="n">
        <v>45081</v>
      </c>
      <c r="B214" s="27" t="n">
        <v>266804.29</v>
      </c>
      <c r="C214" s="27" t="n">
        <v>31764.28</v>
      </c>
      <c r="D214" s="27" t="n">
        <v>51814.13</v>
      </c>
      <c r="F214" s="26" t="n">
        <f aca="false">B214/B213-1</f>
        <v>0.0366379976889715</v>
      </c>
      <c r="G214" s="26" t="n">
        <f aca="false">C214/C213-1</f>
        <v>0.0153246699280962</v>
      </c>
      <c r="H214" s="26" t="n">
        <f aca="false">D214/D213-1</f>
        <v>0.0323026603233891</v>
      </c>
      <c r="J214" s="26" t="n">
        <f aca="false">B214/MAX($B$5:B214)-1</f>
        <v>0</v>
      </c>
      <c r="K214" s="26" t="n">
        <f aca="false">C214/MAX($C$5:C214)-1</f>
        <v>-0.07694793391768</v>
      </c>
      <c r="L214" s="26" t="n">
        <f aca="false">D214/MAX($D$5:D214)-1</f>
        <v>-0.0489892117242704</v>
      </c>
    </row>
    <row r="215" customFormat="false" ht="15" hidden="false" customHeight="false" outlineLevel="0" collapsed="false">
      <c r="A215" s="24" t="n">
        <v>45109</v>
      </c>
      <c r="B215" s="25" t="n">
        <v>284998.27</v>
      </c>
      <c r="C215" s="25" t="n">
        <v>33045.28</v>
      </c>
      <c r="D215" s="25" t="n">
        <v>54304.32</v>
      </c>
      <c r="F215" s="26" t="n">
        <f aca="false">B215/B214-1</f>
        <v>0.0681922318415495</v>
      </c>
      <c r="G215" s="26" t="n">
        <f aca="false">C215/C214-1</f>
        <v>0.0403283184759737</v>
      </c>
      <c r="H215" s="26" t="n">
        <f aca="false">D215/D214-1</f>
        <v>0.0480600562047457</v>
      </c>
      <c r="J215" s="26" t="n">
        <f aca="false">B215/MAX($B$5:B215)-1</f>
        <v>0</v>
      </c>
      <c r="K215" s="26" t="n">
        <f aca="false">C215/MAX($C$5:C215)-1</f>
        <v>-0.0397227962268067</v>
      </c>
      <c r="L215" s="26" t="n">
        <f aca="false">D215/MAX($D$5:D215)-1</f>
        <v>-0.00328357978841931</v>
      </c>
    </row>
    <row r="216" customFormat="false" ht="15" hidden="false" customHeight="false" outlineLevel="0" collapsed="false">
      <c r="A216" s="24" t="n">
        <v>45144</v>
      </c>
      <c r="B216" s="27" t="n">
        <v>274545.13</v>
      </c>
      <c r="C216" s="27" t="n">
        <v>33814.5</v>
      </c>
      <c r="D216" s="27" t="n">
        <v>55247.3</v>
      </c>
      <c r="F216" s="26" t="n">
        <f aca="false">B216/B215-1</f>
        <v>-0.0366779068518557</v>
      </c>
      <c r="G216" s="26" t="n">
        <f aca="false">C216/C215-1</f>
        <v>0.023277757065457</v>
      </c>
      <c r="H216" s="26" t="n">
        <f aca="false">D216/D215-1</f>
        <v>0.0173647326768847</v>
      </c>
      <c r="J216" s="26" t="n">
        <f aca="false">B216/MAX($B$5:B216)-1</f>
        <v>-0.0366779068518557</v>
      </c>
      <c r="K216" s="26" t="n">
        <f aca="false">C216/MAX($C$5:C216)-1</f>
        <v>-0.0173696967618781</v>
      </c>
      <c r="L216" s="26" t="n">
        <f aca="false">D216/MAX($D$5:D216)-1</f>
        <v>0</v>
      </c>
    </row>
    <row r="217" customFormat="false" ht="15" hidden="false" customHeight="false" outlineLevel="0" collapsed="false">
      <c r="A217" s="24" t="n">
        <v>45172</v>
      </c>
      <c r="B217" s="25" t="n">
        <v>257302.78</v>
      </c>
      <c r="C217" s="25" t="n">
        <v>33306.5</v>
      </c>
      <c r="D217" s="25" t="n">
        <v>55139.88</v>
      </c>
      <c r="F217" s="26" t="n">
        <f aca="false">B217/B216-1</f>
        <v>-0.0628033358304334</v>
      </c>
      <c r="G217" s="26" t="n">
        <f aca="false">C217/C216-1</f>
        <v>-0.0150231409602389</v>
      </c>
      <c r="H217" s="26" t="n">
        <f aca="false">D217/D216-1</f>
        <v>-0.00194434841159663</v>
      </c>
      <c r="J217" s="26" t="n">
        <f aca="false">B217/MAX($B$5:B217)-1</f>
        <v>-0.0971777477807146</v>
      </c>
      <c r="K217" s="26" t="n">
        <f aca="false">C217/MAX($C$5:C217)-1</f>
        <v>-0.0321318903192267</v>
      </c>
      <c r="L217" s="26" t="n">
        <f aca="false">D217/MAX($D$5:D217)-1</f>
        <v>-0.00194434841159663</v>
      </c>
    </row>
    <row r="218" customFormat="false" ht="15" hidden="false" customHeight="false" outlineLevel="0" collapsed="false">
      <c r="A218" s="24" t="n">
        <v>45200</v>
      </c>
      <c r="B218" s="27" t="n">
        <v>253667.89</v>
      </c>
      <c r="C218" s="27" t="n">
        <v>32724.13</v>
      </c>
      <c r="D218" s="27" t="n">
        <v>53865.89</v>
      </c>
      <c r="F218" s="26" t="n">
        <f aca="false">B218/B217-1</f>
        <v>-0.0141268975018458</v>
      </c>
      <c r="G218" s="26" t="n">
        <f aca="false">C218/C217-1</f>
        <v>-0.0174851755663309</v>
      </c>
      <c r="H218" s="26" t="n">
        <f aca="false">D218/D217-1</f>
        <v>-0.0231046930098505</v>
      </c>
      <c r="J218" s="26" t="n">
        <f aca="false">B218/MAX($B$5:B218)-1</f>
        <v>-0.109931825200202</v>
      </c>
      <c r="K218" s="26" t="n">
        <f aca="false">C218/MAX($C$5:C218)-1</f>
        <v>-0.0490552341420478</v>
      </c>
      <c r="L218" s="26" t="n">
        <f aca="false">D218/MAX($D$5:D218)-1</f>
        <v>-0.0250041178482932</v>
      </c>
    </row>
    <row r="219" customFormat="false" ht="15" hidden="false" customHeight="false" outlineLevel="0" collapsed="false">
      <c r="A219" s="24" t="n">
        <v>45235</v>
      </c>
      <c r="B219" s="25" t="n">
        <v>244677.95</v>
      </c>
      <c r="C219" s="25" t="n">
        <v>31554.33</v>
      </c>
      <c r="D219" s="25" t="n">
        <v>52606.04</v>
      </c>
      <c r="F219" s="26" t="n">
        <f aca="false">B219/B218-1</f>
        <v>-0.0354398028067329</v>
      </c>
      <c r="G219" s="26" t="n">
        <f aca="false">C219/C218-1</f>
        <v>-0.035747321624746</v>
      </c>
      <c r="H219" s="26" t="n">
        <f aca="false">D219/D218-1</f>
        <v>-0.0233886416802915</v>
      </c>
      <c r="J219" s="26" t="n">
        <f aca="false">B219/MAX($B$5:B219)-1</f>
        <v>-0.141475665799656</v>
      </c>
      <c r="K219" s="26" t="n">
        <f aca="false">C219/MAX($C$5:C219)-1</f>
        <v>-0.0830489625345409</v>
      </c>
      <c r="L219" s="26" t="n">
        <f aca="false">D219/MAX($D$5:D219)-1</f>
        <v>-0.0478079471756991</v>
      </c>
    </row>
    <row r="220" customFormat="false" ht="15" hidden="false" customHeight="false" outlineLevel="0" collapsed="false">
      <c r="A220" s="24" t="n">
        <v>45263</v>
      </c>
      <c r="B220" s="27" t="n">
        <v>267088.06</v>
      </c>
      <c r="C220" s="27" t="n">
        <v>33481.5</v>
      </c>
      <c r="D220" s="27" t="n">
        <v>55768.43</v>
      </c>
      <c r="F220" s="26" t="n">
        <f aca="false">B220/B219-1</f>
        <v>0.091590231158958</v>
      </c>
      <c r="G220" s="26" t="n">
        <f aca="false">C220/C219-1</f>
        <v>0.0610746607517889</v>
      </c>
      <c r="H220" s="26" t="n">
        <f aca="false">D220/D219-1</f>
        <v>0.0601145799987985</v>
      </c>
      <c r="J220" s="26" t="n">
        <f aca="false">B220/MAX($B$5:B220)-1</f>
        <v>-0.0628432235746554</v>
      </c>
      <c r="K220" s="26" t="n">
        <f aca="false">C220/MAX($C$5:C220)-1</f>
        <v>-0.0270464889953369</v>
      </c>
      <c r="L220" s="26" t="n">
        <f aca="false">D220/MAX($D$5:D220)-1</f>
        <v>0</v>
      </c>
    </row>
    <row r="221" customFormat="false" ht="15" hidden="false" customHeight="false" outlineLevel="0" collapsed="false">
      <c r="A221" s="24" t="n">
        <v>45292</v>
      </c>
      <c r="B221" s="25" t="n">
        <v>265601.51</v>
      </c>
      <c r="C221" s="25" t="n">
        <v>34852.32</v>
      </c>
      <c r="D221" s="25" t="n">
        <v>57670.79</v>
      </c>
      <c r="F221" s="26" t="n">
        <f aca="false">B221/B220-1</f>
        <v>-0.00556576733531256</v>
      </c>
      <c r="G221" s="26" t="n">
        <f aca="false">C221/C220-1</f>
        <v>0.0409426100981138</v>
      </c>
      <c r="H221" s="26" t="n">
        <f aca="false">D221/D220-1</f>
        <v>0.0341117725566238</v>
      </c>
      <c r="J221" s="26" t="n">
        <f aca="false">B221/MAX($B$5:B221)-1</f>
        <v>-0.0680592201489504</v>
      </c>
      <c r="K221" s="26" t="n">
        <f aca="false">C221/MAX($C$5:C221)-1</f>
        <v>0</v>
      </c>
      <c r="L221" s="26" t="n">
        <f aca="false">D221/MAX($D$5:D221)-1</f>
        <v>0</v>
      </c>
    </row>
    <row r="222" customFormat="false" ht="15" hidden="false" customHeight="false" outlineLevel="0" collapsed="false">
      <c r="A222" s="24" t="n">
        <v>45326</v>
      </c>
      <c r="B222" s="27" t="n">
        <v>266080.3</v>
      </c>
      <c r="C222" s="27" t="n">
        <v>35611.71</v>
      </c>
      <c r="D222" s="27" t="n">
        <v>59788.97</v>
      </c>
      <c r="F222" s="26" t="n">
        <f aca="false">B222/B221-1</f>
        <v>0.00180266294419784</v>
      </c>
      <c r="G222" s="26" t="n">
        <f aca="false">C222/C221-1</f>
        <v>0.0217887934002672</v>
      </c>
      <c r="H222" s="26" t="n">
        <f aca="false">D222/D221-1</f>
        <v>0.0367288188700035</v>
      </c>
      <c r="J222" s="26" t="n">
        <f aca="false">B222/MAX($B$5:B222)-1</f>
        <v>-0.0663792450389261</v>
      </c>
      <c r="K222" s="26" t="n">
        <f aca="false">C222/MAX($C$5:C222)-1</f>
        <v>0</v>
      </c>
      <c r="L222" s="26" t="n">
        <f aca="false">D222/MAX($D$5:D222)-1</f>
        <v>0</v>
      </c>
    </row>
    <row r="223" customFormat="false" ht="15" hidden="false" customHeight="false" outlineLevel="0" collapsed="false">
      <c r="A223" s="24" t="n">
        <v>45354</v>
      </c>
      <c r="B223" s="25" t="n">
        <v>276944.47</v>
      </c>
      <c r="C223" s="25" t="n">
        <v>37131.15</v>
      </c>
      <c r="D223" s="25" t="n">
        <v>63041.77</v>
      </c>
      <c r="F223" s="26" t="n">
        <f aca="false">B223/B222-1</f>
        <v>0.0408304184864494</v>
      </c>
      <c r="G223" s="26" t="n">
        <f aca="false">C223/C222-1</f>
        <v>0.0426668643544497</v>
      </c>
      <c r="H223" s="26" t="n">
        <f aca="false">D223/D222-1</f>
        <v>0.0544046836732595</v>
      </c>
      <c r="J223" s="26" t="n">
        <f aca="false">B223/MAX($B$5:B223)-1</f>
        <v>-0.0282591189062307</v>
      </c>
      <c r="K223" s="26" t="n">
        <f aca="false">C223/MAX($C$5:C223)-1</f>
        <v>0</v>
      </c>
      <c r="L223" s="26" t="n">
        <f aca="false">D223/MAX($D$5:D223)-1</f>
        <v>0</v>
      </c>
    </row>
    <row r="224" customFormat="false" ht="15" hidden="false" customHeight="false" outlineLevel="0" collapsed="false">
      <c r="A224" s="24" t="n">
        <v>45389</v>
      </c>
      <c r="B224" s="27" t="n">
        <v>288711.55</v>
      </c>
      <c r="C224" s="27" t="n">
        <v>38352.03</v>
      </c>
      <c r="D224" s="27" t="n">
        <v>65156.6</v>
      </c>
      <c r="F224" s="26" t="n">
        <f aca="false">B224/B223-1</f>
        <v>0.0424889509438482</v>
      </c>
      <c r="G224" s="26" t="n">
        <f aca="false">C224/C223-1</f>
        <v>0.0328802097430323</v>
      </c>
      <c r="H224" s="26" t="n">
        <f aca="false">D224/D223-1</f>
        <v>0.0335464883045005</v>
      </c>
      <c r="J224" s="26" t="n">
        <f aca="false">B224/MAX($B$5:B224)-1</f>
        <v>0</v>
      </c>
      <c r="K224" s="26" t="n">
        <f aca="false">C224/MAX($C$5:C224)-1</f>
        <v>0</v>
      </c>
      <c r="L224" s="26" t="n">
        <f aca="false">D224/MAX($D$5:D224)-1</f>
        <v>0</v>
      </c>
    </row>
    <row r="225" customFormat="false" ht="15" hidden="false" customHeight="false" outlineLevel="0" collapsed="false">
      <c r="A225" s="24" t="n">
        <v>45417</v>
      </c>
      <c r="B225" s="25" t="n">
        <v>294028.45</v>
      </c>
      <c r="C225" s="25" t="n">
        <v>37365.5</v>
      </c>
      <c r="D225" s="25" t="n">
        <v>63033.87</v>
      </c>
      <c r="F225" s="26" t="n">
        <f aca="false">B225/B224-1</f>
        <v>0.0184159587657646</v>
      </c>
      <c r="G225" s="26" t="n">
        <f aca="false">C225/C224-1</f>
        <v>-0.025723019094426</v>
      </c>
      <c r="H225" s="26" t="n">
        <f aca="false">D225/D224-1</f>
        <v>-0.0325788945402307</v>
      </c>
      <c r="J225" s="26" t="n">
        <f aca="false">B225/MAX($B$5:B225)-1</f>
        <v>0</v>
      </c>
      <c r="K225" s="26" t="n">
        <f aca="false">C225/MAX($C$5:C225)-1</f>
        <v>-0.025723019094426</v>
      </c>
      <c r="L225" s="26" t="n">
        <f aca="false">D225/MAX($D$5:D225)-1</f>
        <v>-0.0325788945402307</v>
      </c>
    </row>
    <row r="226" customFormat="false" ht="15" hidden="false" customHeight="false" outlineLevel="0" collapsed="false">
      <c r="A226" s="24" t="n">
        <v>45445</v>
      </c>
      <c r="B226" s="27" t="n">
        <v>316555.42</v>
      </c>
      <c r="C226" s="27" t="n">
        <v>38392.97</v>
      </c>
      <c r="D226" s="27" t="n">
        <v>65338.67</v>
      </c>
      <c r="F226" s="26" t="n">
        <f aca="false">B226/B225-1</f>
        <v>0.076614933010734</v>
      </c>
      <c r="G226" s="26" t="n">
        <f aca="false">C226/C225-1</f>
        <v>0.0274978255342495</v>
      </c>
      <c r="H226" s="26" t="n">
        <f aca="false">D226/D225-1</f>
        <v>0.0365644692290033</v>
      </c>
      <c r="J226" s="26" t="n">
        <f aca="false">B226/MAX($B$5:B226)-1</f>
        <v>0</v>
      </c>
      <c r="K226" s="26" t="n">
        <f aca="false">C226/MAX($C$5:C226)-1</f>
        <v>0</v>
      </c>
      <c r="L226" s="26" t="n">
        <f aca="false">D226/MAX($D$5:D226)-1</f>
        <v>0</v>
      </c>
    </row>
    <row r="227" customFormat="false" ht="15" hidden="false" customHeight="false" outlineLevel="0" collapsed="false">
      <c r="A227" s="24" t="n">
        <v>45480</v>
      </c>
      <c r="B227" s="25" t="n">
        <v>342143.82</v>
      </c>
      <c r="C227" s="25" t="n">
        <v>39634.25</v>
      </c>
      <c r="D227" s="25" t="n">
        <v>68608.55</v>
      </c>
      <c r="F227" s="26" t="n">
        <f aca="false">B227/B226-1</f>
        <v>0.0808338710485514</v>
      </c>
      <c r="G227" s="26" t="n">
        <f aca="false">C227/C226-1</f>
        <v>0.0323309189156245</v>
      </c>
      <c r="H227" s="26" t="n">
        <f aca="false">D227/D226-1</f>
        <v>0.0500450958062049</v>
      </c>
      <c r="J227" s="26" t="n">
        <f aca="false">B227/MAX($B$5:B227)-1</f>
        <v>0</v>
      </c>
      <c r="K227" s="26" t="n">
        <f aca="false">C227/MAX($C$5:C227)-1</f>
        <v>0</v>
      </c>
      <c r="L227" s="26" t="n">
        <f aca="false">D227/MAX($D$5:D227)-1</f>
        <v>0</v>
      </c>
    </row>
    <row r="228" customFormat="false" ht="15" hidden="false" customHeight="false" outlineLevel="0" collapsed="false">
      <c r="A228" s="24" t="n">
        <v>45508</v>
      </c>
      <c r="B228" s="27" t="n">
        <v>351321.42</v>
      </c>
      <c r="C228" s="27" t="n">
        <v>39983.53</v>
      </c>
      <c r="D228" s="27" t="n">
        <v>68650.84</v>
      </c>
      <c r="F228" s="26" t="n">
        <f aca="false">B228/B227-1</f>
        <v>0.0268238076023117</v>
      </c>
      <c r="G228" s="26" t="n">
        <f aca="false">C228/C227-1</f>
        <v>0.00881258002863672</v>
      </c>
      <c r="H228" s="26" t="n">
        <f aca="false">D228/D227-1</f>
        <v>0.000616395478405973</v>
      </c>
      <c r="J228" s="26" t="n">
        <f aca="false">B228/MAX($B$5:B228)-1</f>
        <v>0</v>
      </c>
      <c r="K228" s="26" t="n">
        <f aca="false">C228/MAX($C$5:C228)-1</f>
        <v>0</v>
      </c>
      <c r="L228" s="26" t="n">
        <f aca="false">D228/MAX($D$5:D228)-1</f>
        <v>0</v>
      </c>
    </row>
    <row r="229" customFormat="false" ht="15" hidden="false" customHeight="false" outlineLevel="0" collapsed="false">
      <c r="A229" s="24" t="n">
        <v>45536</v>
      </c>
      <c r="B229" s="25" t="n">
        <v>345218.28</v>
      </c>
      <c r="C229" s="25" t="n">
        <v>39954.65</v>
      </c>
      <c r="D229" s="25" t="n">
        <v>68669.42</v>
      </c>
      <c r="F229" s="26" t="n">
        <f aca="false">B229/B228-1</f>
        <v>-0.0173719552881232</v>
      </c>
      <c r="G229" s="26" t="n">
        <f aca="false">C229/C228-1</f>
        <v>-0.000722297405956862</v>
      </c>
      <c r="H229" s="26" t="n">
        <f aca="false">D229/D228-1</f>
        <v>0.000270644903980877</v>
      </c>
      <c r="J229" s="26" t="n">
        <f aca="false">B229/MAX($B$5:B229)-1</f>
        <v>-0.0173719552881232</v>
      </c>
      <c r="K229" s="26" t="n">
        <f aca="false">C229/MAX($C$5:C229)-1</f>
        <v>-0.000722297405956862</v>
      </c>
      <c r="L229" s="26" t="n">
        <f aca="false">D229/MAX($D$5:D229)-1</f>
        <v>0</v>
      </c>
    </row>
    <row r="230" customFormat="false" ht="15" hidden="false" customHeight="false" outlineLevel="0" collapsed="false">
      <c r="A230" s="24" t="n">
        <v>45571</v>
      </c>
      <c r="B230" s="27" t="n">
        <v>359995.96</v>
      </c>
      <c r="C230" s="27" t="n">
        <v>40469.8</v>
      </c>
      <c r="D230" s="27" t="n">
        <v>69449.12</v>
      </c>
      <c r="F230" s="26" t="n">
        <f aca="false">B230/B229-1</f>
        <v>0.0428067714143063</v>
      </c>
      <c r="G230" s="26" t="n">
        <f aca="false">C230/C229-1</f>
        <v>0.0128933678558065</v>
      </c>
      <c r="H230" s="26" t="n">
        <f aca="false">D230/D229-1</f>
        <v>0.0113543990905995</v>
      </c>
      <c r="J230" s="26" t="n">
        <f aca="false">B230/MAX($B$5:B230)-1</f>
        <v>0</v>
      </c>
      <c r="K230" s="26" t="n">
        <f aca="false">C230/MAX($C$5:C230)-1</f>
        <v>0</v>
      </c>
      <c r="L230" s="26" t="n">
        <f aca="false">D230/MAX($D$5:D230)-1</f>
        <v>0</v>
      </c>
    </row>
    <row r="231" customFormat="false" ht="15" hidden="false" customHeight="false" outlineLevel="0" collapsed="false">
      <c r="A231" s="24" t="n">
        <v>45599</v>
      </c>
      <c r="B231" s="25" t="n">
        <v>382033.89</v>
      </c>
      <c r="C231" s="25" t="n">
        <v>40666.48</v>
      </c>
      <c r="D231" s="25" t="n">
        <v>70801.01</v>
      </c>
      <c r="F231" s="26" t="n">
        <f aca="false">B231/B230-1</f>
        <v>0.0612171592147868</v>
      </c>
      <c r="G231" s="26" t="n">
        <f aca="false">C231/C230-1</f>
        <v>0.00485992023681847</v>
      </c>
      <c r="H231" s="26" t="n">
        <f aca="false">D231/D230-1</f>
        <v>0.0194659053995212</v>
      </c>
      <c r="J231" s="26" t="n">
        <f aca="false">B231/MAX($B$5:B231)-1</f>
        <v>0</v>
      </c>
      <c r="K231" s="26" t="n">
        <f aca="false">C231/MAX($C$5:C231)-1</f>
        <v>0</v>
      </c>
      <c r="L231" s="26" t="n">
        <f aca="false">D231/MAX($D$5:D231)-1</f>
        <v>0</v>
      </c>
    </row>
    <row r="232" customFormat="false" ht="15" hidden="false" customHeight="false" outlineLevel="0" collapsed="false">
      <c r="A232" s="24" t="n">
        <v>45627</v>
      </c>
      <c r="B232" s="27" t="n">
        <v>411338.27</v>
      </c>
      <c r="C232" s="27" t="n">
        <v>43524.87</v>
      </c>
      <c r="D232" s="27" t="n">
        <v>77223.56</v>
      </c>
      <c r="F232" s="26" t="n">
        <f aca="false">B232/B231-1</f>
        <v>0.0767062314811913</v>
      </c>
      <c r="G232" s="26" t="n">
        <f aca="false">C232/C231-1</f>
        <v>0.0702886013247275</v>
      </c>
      <c r="H232" s="26" t="n">
        <f aca="false">D232/D231-1</f>
        <v>0.0907126889856516</v>
      </c>
      <c r="J232" s="26" t="n">
        <f aca="false">B232/MAX($B$5:B232)-1</f>
        <v>0</v>
      </c>
      <c r="K232" s="26" t="n">
        <f aca="false">C232/MAX($C$5:C232)-1</f>
        <v>0</v>
      </c>
      <c r="L232" s="26" t="n">
        <f aca="false">D232/MAX($D$5:D232)-1</f>
        <v>0</v>
      </c>
    </row>
    <row r="233" customFormat="false" ht="15" hidden="false" customHeight="false" outlineLevel="0" collapsed="false">
      <c r="A233" s="24" t="n">
        <v>45658</v>
      </c>
      <c r="B233" s="25" t="n">
        <v>411192.76</v>
      </c>
      <c r="C233" s="25" t="n">
        <v>43052.24</v>
      </c>
      <c r="D233" s="25" t="n">
        <v>76633.51</v>
      </c>
      <c r="F233" s="26" t="n">
        <f aca="false">B233/B232-1</f>
        <v>-0.000353747780385216</v>
      </c>
      <c r="G233" s="26" t="n">
        <f aca="false">C233/C232-1</f>
        <v>-0.0108588492050637</v>
      </c>
      <c r="H233" s="26" t="n">
        <f aca="false">D233/D232-1</f>
        <v>-0.0076408028845083</v>
      </c>
      <c r="J233" s="26" t="n">
        <f aca="false">B233/MAX($B$5:B233)-1</f>
        <v>-0.000353747780385216</v>
      </c>
      <c r="K233" s="26" t="n">
        <f aca="false">C233/MAX($C$5:C233)-1</f>
        <v>-0.0108588492050637</v>
      </c>
      <c r="L233" s="26" t="n">
        <f aca="false">D233/MAX($D$5:D233)-1</f>
        <v>-0.0076408028845083</v>
      </c>
    </row>
    <row r="234" customFormat="false" ht="15" hidden="false" customHeight="false" outlineLevel="0" collapsed="false">
      <c r="A234" s="24" t="n">
        <v>45690</v>
      </c>
      <c r="B234" s="27" t="n">
        <v>443488.19</v>
      </c>
      <c r="C234" s="27" t="n">
        <v>44437.28</v>
      </c>
      <c r="D234" s="27" t="n">
        <v>78732.64</v>
      </c>
      <c r="F234" s="26" t="n">
        <f aca="false">B234/B233-1</f>
        <v>0.0785408527134572</v>
      </c>
      <c r="G234" s="26" t="n">
        <f aca="false">C234/C233-1</f>
        <v>0.032171148353721</v>
      </c>
      <c r="H234" s="26" t="n">
        <f aca="false">D234/D233-1</f>
        <v>0.0273918028810112</v>
      </c>
      <c r="J234" s="26" t="n">
        <f aca="false">B234/MAX($B$5:B234)-1</f>
        <v>0</v>
      </c>
      <c r="K234" s="26" t="n">
        <f aca="false">C234/MAX($C$5:C234)-1</f>
        <v>0</v>
      </c>
      <c r="L234" s="26" t="n">
        <f aca="false">D234/MAX($D$5:D234)-1</f>
        <v>0</v>
      </c>
    </row>
    <row r="235" customFormat="false" ht="15" hidden="false" customHeight="false" outlineLevel="0" collapsed="false">
      <c r="A235" s="24" t="n">
        <v>45718</v>
      </c>
      <c r="B235" s="25" t="n">
        <v>451121.29</v>
      </c>
      <c r="C235" s="25" t="n">
        <v>43962.73</v>
      </c>
      <c r="D235" s="25" t="n">
        <v>77566.5</v>
      </c>
      <c r="F235" s="26" t="n">
        <f aca="false">B235/B234-1</f>
        <v>0.0172115068047245</v>
      </c>
      <c r="G235" s="26" t="n">
        <f aca="false">C235/C234-1</f>
        <v>-0.0106790964703509</v>
      </c>
      <c r="H235" s="26" t="n">
        <f aca="false">D235/D234-1</f>
        <v>-0.014811392073224</v>
      </c>
      <c r="J235" s="26" t="n">
        <f aca="false">B235/MAX($B$5:B235)-1</f>
        <v>0</v>
      </c>
      <c r="K235" s="26" t="n">
        <f aca="false">C235/MAX($C$5:C235)-1</f>
        <v>-0.0106790964703509</v>
      </c>
      <c r="L235" s="26" t="n">
        <f aca="false">D235/MAX($D$5:D235)-1</f>
        <v>-0.014811392073224</v>
      </c>
    </row>
    <row r="236" customFormat="false" ht="15" hidden="false" customHeight="false" outlineLevel="0" collapsed="false">
      <c r="A236" s="24" t="n">
        <v>45753</v>
      </c>
      <c r="B236" s="27" t="n">
        <v>452273.06</v>
      </c>
      <c r="C236" s="27" t="n">
        <v>40672.08</v>
      </c>
      <c r="D236" s="27" t="n">
        <v>70457.68</v>
      </c>
      <c r="F236" s="26" t="n">
        <f aca="false">B236/B235-1</f>
        <v>0.00255312712020306</v>
      </c>
      <c r="G236" s="26" t="n">
        <f aca="false">C236/C235-1</f>
        <v>-0.0748509021164063</v>
      </c>
      <c r="H236" s="26" t="n">
        <f aca="false">D236/D235-1</f>
        <v>-0.0916480697208203</v>
      </c>
      <c r="J236" s="26" t="n">
        <f aca="false">B236/MAX($B$5:B236)-1</f>
        <v>0</v>
      </c>
      <c r="K236" s="26" t="n">
        <f aca="false">C236/MAX($C$5:C236)-1</f>
        <v>-0.0847306585821633</v>
      </c>
      <c r="L236" s="26" t="n">
        <f aca="false">D236/MAX($D$5:D236)-1</f>
        <v>-0.105102026300655</v>
      </c>
    </row>
    <row r="237" customFormat="false" ht="15" hidden="false" customHeight="false" outlineLevel="0" collapsed="false">
      <c r="A237" s="24" t="n">
        <v>45781</v>
      </c>
      <c r="B237" s="25" t="n">
        <v>429841.38</v>
      </c>
      <c r="C237" s="25" t="n">
        <v>39032.82</v>
      </c>
      <c r="D237" s="25" t="n">
        <v>66542.53</v>
      </c>
      <c r="F237" s="26" t="n">
        <f aca="false">B237/B236-1</f>
        <v>-0.0495976479341926</v>
      </c>
      <c r="G237" s="26" t="n">
        <f aca="false">C237/C236-1</f>
        <v>-0.0403043070332277</v>
      </c>
      <c r="H237" s="26" t="n">
        <f aca="false">D237/D236-1</f>
        <v>-0.0555673987562463</v>
      </c>
      <c r="J237" s="26" t="n">
        <f aca="false">B237/MAX($B$5:B237)-1</f>
        <v>-0.0495976479341926</v>
      </c>
      <c r="K237" s="26" t="n">
        <f aca="false">C237/MAX($C$5:C237)-1</f>
        <v>-0.121619955136768</v>
      </c>
      <c r="L237" s="26" t="n">
        <f aca="false">D237/MAX($D$5:D237)-1</f>
        <v>-0.154829178851363</v>
      </c>
    </row>
    <row r="238" customFormat="false" ht="15" hidden="false" customHeight="false" outlineLevel="0" collapsed="false">
      <c r="A238" s="24" t="n">
        <v>45809</v>
      </c>
      <c r="B238" s="27" t="n">
        <v>463864.69</v>
      </c>
      <c r="C238" s="27" t="n">
        <v>41408.16</v>
      </c>
      <c r="D238" s="27" t="n">
        <v>70939.01</v>
      </c>
      <c r="F238" s="26" t="n">
        <f aca="false">B238/B237-1</f>
        <v>0.0791531750619263</v>
      </c>
      <c r="G238" s="26" t="n">
        <f aca="false">C238/C237-1</f>
        <v>0.0608549420718258</v>
      </c>
      <c r="H238" s="26" t="n">
        <f aca="false">D238/D237-1</f>
        <v>0.0660702260644432</v>
      </c>
      <c r="J238" s="26" t="n">
        <f aca="false">B238/MAX($B$5:B238)-1</f>
        <v>0</v>
      </c>
      <c r="K238" s="26" t="n">
        <f aca="false">C238/MAX($C$5:C238)-1</f>
        <v>-0.0681661883895683</v>
      </c>
      <c r="L238" s="26" t="n">
        <f aca="false">D238/MAX($D$5:D238)-1</f>
        <v>-0.0989885516350018</v>
      </c>
    </row>
    <row r="239" customFormat="false" ht="15" hidden="false" customHeight="false" outlineLevel="0" collapsed="false">
      <c r="A239" s="24" t="n">
        <v>45844</v>
      </c>
      <c r="B239" s="25" t="n">
        <v>461199.65</v>
      </c>
      <c r="C239" s="25" t="n">
        <v>41870.49</v>
      </c>
      <c r="D239" s="25" t="n">
        <v>72118.83</v>
      </c>
      <c r="F239" s="26" t="n">
        <f aca="false">B239/B238-1</f>
        <v>-0.00574529611210539</v>
      </c>
      <c r="G239" s="26" t="n">
        <f aca="false">C239/C238-1</f>
        <v>0.0111651906290933</v>
      </c>
      <c r="H239" s="26" t="n">
        <f aca="false">D239/D238-1</f>
        <v>0.0166314697653662</v>
      </c>
      <c r="J239" s="26" t="n">
        <f aca="false">B239/MAX($B$5:B239)-1</f>
        <v>-0.00574529611210539</v>
      </c>
      <c r="K239" s="26" t="n">
        <f aca="false">C239/MAX($C$5:C239)-1</f>
        <v>-0.0577620862483033</v>
      </c>
      <c r="L239" s="26" t="n">
        <f aca="false">D239/MAX($D$5:D239)-1</f>
        <v>-0.0840034069732706</v>
      </c>
    </row>
    <row r="240" customFormat="false" ht="15" hidden="false" customHeight="false" outlineLevel="0" collapsed="false">
      <c r="A240" s="24" t="n">
        <v>45872</v>
      </c>
      <c r="B240" s="27" t="n">
        <v>410020.43</v>
      </c>
      <c r="C240" s="27" t="n">
        <v>43436.01</v>
      </c>
      <c r="D240" s="27" t="n">
        <v>75498.12</v>
      </c>
      <c r="F240" s="26" t="n">
        <f aca="false">B240/B239-1</f>
        <v>-0.110969771984866</v>
      </c>
      <c r="G240" s="26" t="n">
        <f aca="false">C240/C239-1</f>
        <v>0.037389579152286</v>
      </c>
      <c r="H240" s="26" t="n">
        <f aca="false">D240/D239-1</f>
        <v>0.046857249348055</v>
      </c>
      <c r="J240" s="26" t="n">
        <f aca="false">B240/MAX($B$5:B240)-1</f>
        <v>-0.116077513897426</v>
      </c>
      <c r="K240" s="26" t="n">
        <f aca="false">C240/MAX($C$5:C240)-1</f>
        <v>-0.0225322071917993</v>
      </c>
      <c r="L240" s="26" t="n">
        <f aca="false">D240/MAX($D$5:D240)-1</f>
        <v>-0.0410823262118482</v>
      </c>
    </row>
    <row r="241" customFormat="false" ht="15" hidden="false" customHeight="false" outlineLevel="0" collapsed="false">
      <c r="A241" s="24" t="n">
        <v>45907</v>
      </c>
      <c r="B241" s="25" t="n">
        <v>416090.84</v>
      </c>
      <c r="C241" s="25" t="n">
        <v>43799.42</v>
      </c>
      <c r="D241" s="25" t="n">
        <v>75623.43</v>
      </c>
      <c r="F241" s="26" t="n">
        <f aca="false">B241/B240-1</f>
        <v>0.0148051403194716</v>
      </c>
      <c r="G241" s="26" t="n">
        <f aca="false">C241/C240-1</f>
        <v>0.00836656037237304</v>
      </c>
      <c r="H241" s="26" t="n">
        <f aca="false">D241/D240-1</f>
        <v>0.00165977642886994</v>
      </c>
      <c r="J241" s="26" t="n">
        <f aca="false">B241/MAX($B$5:B241)-1</f>
        <v>-0.102990917459141</v>
      </c>
      <c r="K241" s="26" t="n">
        <f aca="false">C241/MAX($C$5:C241)-1</f>
        <v>-0.0143541638912192</v>
      </c>
      <c r="L241" s="26" t="n">
        <f aca="false">D241/MAX($D$5:D241)-1</f>
        <v>-0.0394907372596678</v>
      </c>
    </row>
    <row r="242" customFormat="false" ht="15" hidden="false" customHeight="false" outlineLevel="0" collapsed="false">
      <c r="A242" s="24" t="n">
        <v>45935</v>
      </c>
      <c r="B242" s="27" t="n">
        <v>439658.99</v>
      </c>
      <c r="C242" s="27" t="n">
        <v>44979.77</v>
      </c>
      <c r="D242" s="27" t="n">
        <v>77825.03</v>
      </c>
      <c r="F242" s="26" t="n">
        <f aca="false">B242/B241-1</f>
        <v>0.0566418381140041</v>
      </c>
      <c r="G242" s="26" t="n">
        <f aca="false">C242/C241-1</f>
        <v>0.0269489869957182</v>
      </c>
      <c r="H242" s="26" t="n">
        <f aca="false">D242/D241-1</f>
        <v>0.0291126705043663</v>
      </c>
      <c r="J242" s="26" t="n">
        <f aca="false">B242/MAX($B$5:B242)-1</f>
        <v>-0.0521826742190702</v>
      </c>
      <c r="K242" s="26" t="n">
        <f aca="false">C242/MAX($C$5:C242)-1</f>
        <v>0</v>
      </c>
      <c r="L242" s="26" t="n">
        <f aca="false">D242/MAX($D$5:D242)-1</f>
        <v>-0.0115277475771167</v>
      </c>
    </row>
    <row r="243" customFormat="false" ht="15" hidden="false" customHeight="false" outlineLevel="0" collapsed="false">
      <c r="A243" s="24" t="n">
        <v>45963</v>
      </c>
      <c r="B243" s="25" t="n">
        <v>459201.91</v>
      </c>
      <c r="C243" s="25" t="n">
        <v>46634.85</v>
      </c>
      <c r="D243" s="25" t="n">
        <v>80931.55</v>
      </c>
      <c r="F243" s="26" t="n">
        <f aca="false">B243/B242-1</f>
        <v>0.0444501771702655</v>
      </c>
      <c r="G243" s="26" t="n">
        <f aca="false">C243/C242-1</f>
        <v>0.036796097445585</v>
      </c>
      <c r="H243" s="26" t="n">
        <f aca="false">D243/D242-1</f>
        <v>0.039916720880159</v>
      </c>
      <c r="J243" s="26" t="n">
        <f aca="false">B243/MAX($B$5:B243)-1</f>
        <v>-0.0100520261630607</v>
      </c>
      <c r="K243" s="26" t="n">
        <f aca="false">C243/MAX($C$5:C243)-1</f>
        <v>0</v>
      </c>
      <c r="L243" s="26" t="n">
        <f aca="false">D243/MAX($D$5:D243)-1</f>
        <v>0</v>
      </c>
    </row>
    <row r="244" customFormat="false" ht="15" hidden="false" customHeight="false" outlineLevel="0" collapsed="false">
      <c r="A244" s="24" t="n">
        <v>45998</v>
      </c>
      <c r="B244" s="27" t="n">
        <v>477835.27</v>
      </c>
      <c r="C244" s="27" t="n">
        <v>46635.96</v>
      </c>
      <c r="D244" s="27" t="n">
        <v>81041.01</v>
      </c>
      <c r="F244" s="26" t="n">
        <f aca="false">B244/B243-1</f>
        <v>0.0405777057852395</v>
      </c>
      <c r="G244" s="26" t="n">
        <f aca="false">C244/C243-1</f>
        <v>2.38019421099356E-005</v>
      </c>
      <c r="H244" s="26" t="n">
        <f aca="false">D244/D243-1</f>
        <v>0.00135250097149986</v>
      </c>
      <c r="J244" s="26" t="n">
        <f aca="false">B244/MAX($B$5:B244)-1</f>
        <v>0</v>
      </c>
      <c r="K244" s="26" t="n">
        <f aca="false">C244/MAX($C$5:C244)-1</f>
        <v>0</v>
      </c>
      <c r="L244" s="26" t="n">
        <f aca="false">D244/MAX($D$5:D244)-1</f>
        <v>0</v>
      </c>
    </row>
    <row r="245" customFormat="false" ht="15" hidden="false" customHeight="false" outlineLevel="0" collapsed="false">
      <c r="A245" s="24" t="n">
        <v>46023</v>
      </c>
      <c r="B245" s="25" t="n">
        <v>478718.06</v>
      </c>
      <c r="C245" s="25" t="n">
        <v>46370.84</v>
      </c>
      <c r="D245" s="25" t="n">
        <v>79816.11</v>
      </c>
      <c r="F245" s="26" t="n">
        <f aca="false">B245/B244-1</f>
        <v>0.00184747768828353</v>
      </c>
      <c r="G245" s="26" t="n">
        <f aca="false">C245/C244-1</f>
        <v>-0.00568488351049279</v>
      </c>
      <c r="H245" s="26" t="n">
        <f aca="false">D245/D244-1</f>
        <v>-0.0151145697715267</v>
      </c>
      <c r="J245" s="26" t="n">
        <f aca="false">B245/MAX($B$5:B245)-1</f>
        <v>0</v>
      </c>
      <c r="K245" s="26" t="n">
        <f aca="false">C245/MAX($C$5:C245)-1</f>
        <v>-0.00568488351049279</v>
      </c>
      <c r="L245" s="26" t="n">
        <f aca="false">D245/MAX($D$5:D245)-1</f>
        <v>-0.0151145697715267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44927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44962</v>
      </c>
      <c r="B6" s="27" t="n">
        <v>11067.38</v>
      </c>
      <c r="C6" s="27" t="n">
        <v>10569.31</v>
      </c>
      <c r="D6" s="27" t="n">
        <v>10463.89</v>
      </c>
      <c r="F6" s="26" t="n">
        <f aca="false">B6/B5-1</f>
        <v>0.106738</v>
      </c>
      <c r="G6" s="26" t="n">
        <f aca="false">C6/C5-1</f>
        <v>0.0569309999999998</v>
      </c>
      <c r="H6" s="26" t="n">
        <f aca="false">D6/D5-1</f>
        <v>0.046389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0</v>
      </c>
    </row>
    <row r="7" customFormat="false" ht="15" hidden="false" customHeight="false" outlineLevel="0" collapsed="false">
      <c r="A7" s="24" t="n">
        <v>44990</v>
      </c>
      <c r="B7" s="25" t="n">
        <v>11183.86</v>
      </c>
      <c r="C7" s="25" t="n">
        <v>10480.92</v>
      </c>
      <c r="D7" s="25" t="n">
        <v>10413.69</v>
      </c>
      <c r="F7" s="26" t="n">
        <f aca="false">B7/B6-1</f>
        <v>0.0105246228104576</v>
      </c>
      <c r="G7" s="26" t="n">
        <f aca="false">C7/C6-1</f>
        <v>-0.00836289218501485</v>
      </c>
      <c r="H7" s="26" t="n">
        <f aca="false">D7/D6-1</f>
        <v>-0.00479745104354101</v>
      </c>
      <c r="J7" s="26" t="n">
        <f aca="false">B7/MAX($B$5:B7)-1</f>
        <v>0</v>
      </c>
      <c r="K7" s="26" t="n">
        <f aca="false">C7/MAX($C$5:C7)-1</f>
        <v>-0.00836289218501485</v>
      </c>
      <c r="L7" s="26" t="n">
        <f aca="false">D7/MAX($D$5:D7)-1</f>
        <v>-0.00479745104354101</v>
      </c>
    </row>
    <row r="8" customFormat="false" ht="15" hidden="false" customHeight="false" outlineLevel="0" collapsed="false">
      <c r="A8" s="24" t="n">
        <v>45018</v>
      </c>
      <c r="B8" s="27" t="n">
        <v>11363.05</v>
      </c>
      <c r="C8" s="27" t="n">
        <v>10484.18</v>
      </c>
      <c r="D8" s="27" t="n">
        <v>10541.27</v>
      </c>
      <c r="F8" s="26" t="n">
        <f aca="false">B8/B7-1</f>
        <v>0.0160221962721276</v>
      </c>
      <c r="G8" s="26" t="n">
        <f aca="false">C8/C7-1</f>
        <v>0.00031104139712923</v>
      </c>
      <c r="H8" s="26" t="n">
        <f aca="false">D8/D7-1</f>
        <v>0.0122511808974533</v>
      </c>
      <c r="J8" s="26" t="n">
        <f aca="false">B8/MAX($B$5:B8)-1</f>
        <v>0</v>
      </c>
      <c r="K8" s="26" t="n">
        <f aca="false">C8/MAX($C$5:C8)-1</f>
        <v>-0.00805445199355481</v>
      </c>
      <c r="L8" s="26" t="n">
        <f aca="false">D8/MAX($D$5:D8)-1</f>
        <v>0</v>
      </c>
    </row>
    <row r="9" customFormat="false" ht="15" hidden="false" customHeight="false" outlineLevel="0" collapsed="false">
      <c r="A9" s="24" t="n">
        <v>45053</v>
      </c>
      <c r="B9" s="25" t="n">
        <v>11682.87</v>
      </c>
      <c r="C9" s="25" t="n">
        <v>10513.42</v>
      </c>
      <c r="D9" s="25" t="n">
        <v>10601.84</v>
      </c>
      <c r="F9" s="26" t="n">
        <f aca="false">B9/B8-1</f>
        <v>0.0281456123135955</v>
      </c>
      <c r="G9" s="26" t="n">
        <f aca="false">C9/C8-1</f>
        <v>0.0027889639437706</v>
      </c>
      <c r="H9" s="26" t="n">
        <f aca="false">D9/D8-1</f>
        <v>0.00574598696362005</v>
      </c>
      <c r="J9" s="26" t="n">
        <f aca="false">B9/MAX($B$5:B9)-1</f>
        <v>0</v>
      </c>
      <c r="K9" s="26" t="n">
        <f aca="false">C9/MAX($C$5:C9)-1</f>
        <v>-0.00528795162598117</v>
      </c>
      <c r="L9" s="26" t="n">
        <f aca="false">D9/MAX($D$5:D9)-1</f>
        <v>0</v>
      </c>
    </row>
    <row r="10" customFormat="false" ht="15" hidden="false" customHeight="false" outlineLevel="0" collapsed="false">
      <c r="A10" s="24" t="n">
        <v>45081</v>
      </c>
      <c r="B10" s="27" t="n">
        <v>12433.01</v>
      </c>
      <c r="C10" s="27" t="n">
        <v>10674.53</v>
      </c>
      <c r="D10" s="27" t="n">
        <v>10944.31</v>
      </c>
      <c r="F10" s="26" t="n">
        <f aca="false">B10/B9-1</f>
        <v>0.0642085377993591</v>
      </c>
      <c r="G10" s="26" t="n">
        <f aca="false">C10/C9-1</f>
        <v>0.0153242237064628</v>
      </c>
      <c r="H10" s="26" t="n">
        <f aca="false">D10/D9-1</f>
        <v>0.0323028832730921</v>
      </c>
      <c r="J10" s="26" t="n">
        <f aca="false">B10/MAX($B$5:B10)-1</f>
        <v>0</v>
      </c>
      <c r="K10" s="26" t="n">
        <f aca="false">C10/MAX($C$5:C10)-1</f>
        <v>0</v>
      </c>
      <c r="L10" s="26" t="n">
        <f aca="false">D10/MAX($D$5:D10)-1</f>
        <v>0</v>
      </c>
    </row>
    <row r="11" customFormat="false" ht="15" hidden="false" customHeight="false" outlineLevel="0" collapsed="false">
      <c r="A11" s="24" t="n">
        <v>45109</v>
      </c>
      <c r="B11" s="25" t="n">
        <v>13639.21</v>
      </c>
      <c r="C11" s="25" t="n">
        <v>11105.01</v>
      </c>
      <c r="D11" s="25" t="n">
        <v>11470.29</v>
      </c>
      <c r="F11" s="26" t="n">
        <f aca="false">B11/B10-1</f>
        <v>0.0970159277600515</v>
      </c>
      <c r="G11" s="26" t="n">
        <f aca="false">C11/C10-1</f>
        <v>0.0403277708714107</v>
      </c>
      <c r="H11" s="26" t="n">
        <f aca="false">D11/D10-1</f>
        <v>0.0480596766721704</v>
      </c>
      <c r="J11" s="26" t="n">
        <f aca="false">B11/MAX($B$5:B11)-1</f>
        <v>0</v>
      </c>
      <c r="K11" s="26" t="n">
        <f aca="false">C11/MAX($C$5:C11)-1</f>
        <v>0</v>
      </c>
      <c r="L11" s="26" t="n">
        <f aca="false">D11/MAX($D$5:D11)-1</f>
        <v>0</v>
      </c>
    </row>
    <row r="12" customFormat="false" ht="15" hidden="false" customHeight="false" outlineLevel="0" collapsed="false">
      <c r="A12" s="24" t="n">
        <v>45144</v>
      </c>
      <c r="B12" s="27" t="n">
        <v>14844.62</v>
      </c>
      <c r="C12" s="27" t="n">
        <v>11363.52</v>
      </c>
      <c r="D12" s="27" t="n">
        <v>11669.47</v>
      </c>
      <c r="F12" s="26" t="n">
        <f aca="false">B12/B11-1</f>
        <v>0.088378285839136</v>
      </c>
      <c r="G12" s="26" t="n">
        <f aca="false">C12/C11-1</f>
        <v>0.0232786823244644</v>
      </c>
      <c r="H12" s="26" t="n">
        <f aca="false">D12/D11-1</f>
        <v>0.0173648617428155</v>
      </c>
      <c r="J12" s="26" t="n">
        <f aca="false">B12/MAX($B$5:B12)-1</f>
        <v>0</v>
      </c>
      <c r="K12" s="26" t="n">
        <f aca="false">C12/MAX($C$5:C12)-1</f>
        <v>0</v>
      </c>
      <c r="L12" s="26" t="n">
        <f aca="false">D12/MAX($D$5:D12)-1</f>
        <v>0</v>
      </c>
    </row>
    <row r="13" customFormat="false" ht="15" hidden="false" customHeight="false" outlineLevel="0" collapsed="false">
      <c r="A13" s="24" t="n">
        <v>45172</v>
      </c>
      <c r="B13" s="25" t="n">
        <v>14463.66</v>
      </c>
      <c r="C13" s="25" t="n">
        <v>11192.8</v>
      </c>
      <c r="D13" s="25" t="n">
        <v>11646.78</v>
      </c>
      <c r="F13" s="26" t="n">
        <f aca="false">B13/B12-1</f>
        <v>-0.0256631695523362</v>
      </c>
      <c r="G13" s="26" t="n">
        <f aca="false">C13/C12-1</f>
        <v>-0.0150235138407818</v>
      </c>
      <c r="H13" s="26" t="n">
        <f aca="false">D13/D12-1</f>
        <v>-0.00194438993373292</v>
      </c>
      <c r="J13" s="26" t="n">
        <f aca="false">B13/MAX($B$5:B13)-1</f>
        <v>-0.0256631695523362</v>
      </c>
      <c r="K13" s="26" t="n">
        <f aca="false">C13/MAX($C$5:C13)-1</f>
        <v>-0.0150235138407818</v>
      </c>
      <c r="L13" s="26" t="n">
        <f aca="false">D13/MAX($D$5:D13)-1</f>
        <v>-0.00194438993373292</v>
      </c>
    </row>
    <row r="14" customFormat="false" ht="15" hidden="false" customHeight="false" outlineLevel="0" collapsed="false">
      <c r="A14" s="24" t="n">
        <v>45200</v>
      </c>
      <c r="B14" s="27" t="n">
        <v>14772.81</v>
      </c>
      <c r="C14" s="27" t="n">
        <v>10997.09</v>
      </c>
      <c r="D14" s="27" t="n">
        <v>11377.69</v>
      </c>
      <c r="F14" s="26" t="n">
        <f aca="false">B14/B13-1</f>
        <v>0.0213742579679002</v>
      </c>
      <c r="G14" s="26" t="n">
        <f aca="false">C14/C13-1</f>
        <v>-0.0174853477235365</v>
      </c>
      <c r="H14" s="26" t="n">
        <f aca="false">D14/D13-1</f>
        <v>-0.0231042399701892</v>
      </c>
      <c r="J14" s="26" t="n">
        <f aca="false">B14/MAX($B$5:B14)-1</f>
        <v>-0.00483744279072162</v>
      </c>
      <c r="K14" s="26" t="n">
        <f aca="false">C14/MAX($C$5:C14)-1</f>
        <v>-0.0322461702007829</v>
      </c>
      <c r="L14" s="26" t="n">
        <f aca="false">D14/MAX($D$5:D14)-1</f>
        <v>-0.0250037062522975</v>
      </c>
    </row>
    <row r="15" customFormat="false" ht="15" hidden="false" customHeight="false" outlineLevel="0" collapsed="false">
      <c r="A15" s="24" t="n">
        <v>45235</v>
      </c>
      <c r="B15" s="25" t="n">
        <v>14518.97</v>
      </c>
      <c r="C15" s="25" t="n">
        <v>10603.97</v>
      </c>
      <c r="D15" s="25" t="n">
        <v>11111.58</v>
      </c>
      <c r="F15" s="26" t="n">
        <f aca="false">B15/B14-1</f>
        <v>-0.0171829191602682</v>
      </c>
      <c r="G15" s="26" t="n">
        <f aca="false">C15/C14-1</f>
        <v>-0.0357476386935089</v>
      </c>
      <c r="H15" s="26" t="n">
        <f aca="false">D15/D14-1</f>
        <v>-0.0233887546593378</v>
      </c>
      <c r="J15" s="26" t="n">
        <f aca="false">B15/MAX($B$5:B15)-1</f>
        <v>-0.0219372405625743</v>
      </c>
      <c r="K15" s="26" t="n">
        <f aca="false">C15/MAX($C$5:C15)-1</f>
        <v>-0.0668410844527049</v>
      </c>
      <c r="L15" s="26" t="n">
        <f aca="false">D15/MAX($D$5:D15)-1</f>
        <v>-0.0478076553605262</v>
      </c>
    </row>
    <row r="16" customFormat="false" ht="15" hidden="false" customHeight="false" outlineLevel="0" collapsed="false">
      <c r="A16" s="24" t="n">
        <v>45263</v>
      </c>
      <c r="B16" s="27" t="n">
        <v>15351.81</v>
      </c>
      <c r="C16" s="27" t="n">
        <v>11251.61</v>
      </c>
      <c r="D16" s="27" t="n">
        <v>11779.55</v>
      </c>
      <c r="F16" s="26" t="n">
        <f aca="false">B16/B15-1</f>
        <v>0.0573621958031458</v>
      </c>
      <c r="G16" s="26" t="n">
        <f aca="false">C16/C15-1</f>
        <v>0.0610752388020714</v>
      </c>
      <c r="H16" s="26" t="n">
        <f aca="false">D16/D15-1</f>
        <v>0.0601147631569947</v>
      </c>
      <c r="J16" s="26" t="n">
        <f aca="false">B16/MAX($B$5:B16)-1</f>
        <v>0</v>
      </c>
      <c r="K16" s="26" t="n">
        <f aca="false">C16/MAX($C$5:C16)-1</f>
        <v>-0.00984818084537187</v>
      </c>
      <c r="L16" s="26" t="n">
        <f aca="false">D16/MAX($D$5:D16)-1</f>
        <v>0</v>
      </c>
    </row>
    <row r="17" customFormat="false" ht="15" hidden="false" customHeight="false" outlineLevel="0" collapsed="false">
      <c r="A17" s="24" t="n">
        <v>45292</v>
      </c>
      <c r="B17" s="25" t="n">
        <v>15935.47</v>
      </c>
      <c r="C17" s="25" t="n">
        <v>11712.28</v>
      </c>
      <c r="D17" s="25" t="n">
        <v>12181.37</v>
      </c>
      <c r="F17" s="26" t="n">
        <f aca="false">B17/B16-1</f>
        <v>0.0380189697501467</v>
      </c>
      <c r="G17" s="26" t="n">
        <f aca="false">C17/C16-1</f>
        <v>0.0409425851055982</v>
      </c>
      <c r="H17" s="26" t="n">
        <f aca="false">D17/D16-1</f>
        <v>0.0341116596134827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0</v>
      </c>
    </row>
    <row r="18" customFormat="false" ht="15" hidden="false" customHeight="false" outlineLevel="0" collapsed="false">
      <c r="A18" s="24" t="n">
        <v>45326</v>
      </c>
      <c r="B18" s="27" t="n">
        <v>15338.74</v>
      </c>
      <c r="C18" s="27" t="n">
        <v>11967.48</v>
      </c>
      <c r="D18" s="27" t="n">
        <v>12628.78</v>
      </c>
      <c r="F18" s="26" t="n">
        <f aca="false">B18/B17-1</f>
        <v>-0.0374466520284623</v>
      </c>
      <c r="G18" s="26" t="n">
        <f aca="false">C18/C17-1</f>
        <v>0.0217890965721448</v>
      </c>
      <c r="H18" s="26" t="n">
        <f aca="false">D18/D17-1</f>
        <v>0.036729037866841</v>
      </c>
      <c r="J18" s="26" t="n">
        <f aca="false">B18/MAX($B$5:B18)-1</f>
        <v>-0.0374466520284623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45354</v>
      </c>
      <c r="B19" s="25" t="n">
        <v>16334.08</v>
      </c>
      <c r="C19" s="25" t="n">
        <v>12478.09</v>
      </c>
      <c r="D19" s="25" t="n">
        <v>13315.84</v>
      </c>
      <c r="F19" s="26" t="n">
        <f aca="false">B19/B18-1</f>
        <v>0.0648905972720053</v>
      </c>
      <c r="G19" s="26" t="n">
        <f aca="false">C19/C18-1</f>
        <v>0.0426664594384114</v>
      </c>
      <c r="H19" s="26" t="n">
        <f aca="false">D19/D18-1</f>
        <v>0.0544043050872689</v>
      </c>
      <c r="J19" s="26" t="n">
        <f aca="false">B19/MAX($B$5:B19)-1</f>
        <v>0</v>
      </c>
      <c r="K19" s="26" t="n">
        <f aca="false">C19/MAX($C$5:C19)-1</f>
        <v>0</v>
      </c>
      <c r="L19" s="26" t="n">
        <f aca="false">D19/MAX($D$5:D19)-1</f>
        <v>0</v>
      </c>
    </row>
    <row r="20" customFormat="false" ht="15" hidden="false" customHeight="false" outlineLevel="0" collapsed="false">
      <c r="A20" s="24" t="n">
        <v>45389</v>
      </c>
      <c r="B20" s="27" t="n">
        <v>16167.7</v>
      </c>
      <c r="C20" s="27" t="n">
        <v>12888.37</v>
      </c>
      <c r="D20" s="27" t="n">
        <v>13762.54</v>
      </c>
      <c r="F20" s="26" t="n">
        <f aca="false">B20/B19-1</f>
        <v>-0.0101860649635608</v>
      </c>
      <c r="G20" s="26" t="n">
        <f aca="false">C20/C19-1</f>
        <v>0.0328800321203004</v>
      </c>
      <c r="H20" s="26" t="n">
        <f aca="false">D20/D19-1</f>
        <v>0.0335465130250889</v>
      </c>
      <c r="J20" s="26" t="n">
        <f aca="false">B20/MAX($B$5:B20)-1</f>
        <v>-0.0101860649635608</v>
      </c>
      <c r="K20" s="26" t="n">
        <f aca="false">C20/MAX($C$5:C20)-1</f>
        <v>0</v>
      </c>
      <c r="L20" s="26" t="n">
        <f aca="false">D20/MAX($D$5:D20)-1</f>
        <v>0</v>
      </c>
    </row>
    <row r="21" customFormat="false" ht="15" hidden="false" customHeight="false" outlineLevel="0" collapsed="false">
      <c r="A21" s="24" t="n">
        <v>45417</v>
      </c>
      <c r="B21" s="25" t="n">
        <v>15792.82</v>
      </c>
      <c r="C21" s="25" t="n">
        <v>12556.85</v>
      </c>
      <c r="D21" s="25" t="n">
        <v>13314.17</v>
      </c>
      <c r="F21" s="26" t="n">
        <f aca="false">B21/B20-1</f>
        <v>-0.0231869715543955</v>
      </c>
      <c r="G21" s="26" t="n">
        <f aca="false">C21/C20-1</f>
        <v>-0.0257224148592879</v>
      </c>
      <c r="H21" s="26" t="n">
        <f aca="false">D21/D20-1</f>
        <v>-0.032579015210855</v>
      </c>
      <c r="J21" s="26" t="n">
        <f aca="false">B21/MAX($B$5:B21)-1</f>
        <v>-0.033136852519395</v>
      </c>
      <c r="K21" s="26" t="n">
        <f aca="false">C21/MAX($C$5:C21)-1</f>
        <v>-0.0257224148592879</v>
      </c>
      <c r="L21" s="26" t="n">
        <f aca="false">D21/MAX($D$5:D21)-1</f>
        <v>-0.032579015210855</v>
      </c>
    </row>
    <row r="22" customFormat="false" ht="15" hidden="false" customHeight="false" outlineLevel="0" collapsed="false">
      <c r="A22" s="24" t="n">
        <v>45445</v>
      </c>
      <c r="B22" s="27" t="n">
        <v>16760.74</v>
      </c>
      <c r="C22" s="27" t="n">
        <v>12902.13</v>
      </c>
      <c r="D22" s="27" t="n">
        <v>13801</v>
      </c>
      <c r="F22" s="26" t="n">
        <f aca="false">B22/B21-1</f>
        <v>0.0612886109003967</v>
      </c>
      <c r="G22" s="26" t="n">
        <f aca="false">C22/C21-1</f>
        <v>0.0274973420881828</v>
      </c>
      <c r="H22" s="26" t="n">
        <f aca="false">D22/D21-1</f>
        <v>0.0365648027627707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45480</v>
      </c>
      <c r="B23" s="25" t="n">
        <v>16515.31</v>
      </c>
      <c r="C23" s="25" t="n">
        <v>13319.27</v>
      </c>
      <c r="D23" s="25" t="n">
        <v>14491.67</v>
      </c>
      <c r="F23" s="26" t="n">
        <f aca="false">B23/B22-1</f>
        <v>-0.0146431482142196</v>
      </c>
      <c r="G23" s="26" t="n">
        <f aca="false">C23/C22-1</f>
        <v>0.0323310957183041</v>
      </c>
      <c r="H23" s="26" t="n">
        <f aca="false">D23/D22-1</f>
        <v>0.0500449242808492</v>
      </c>
      <c r="J23" s="26" t="n">
        <f aca="false">B23/MAX($B$5:B23)-1</f>
        <v>-0.0146431482142196</v>
      </c>
      <c r="K23" s="26" t="n">
        <f aca="false">C23/MAX($C$5:C23)-1</f>
        <v>0</v>
      </c>
      <c r="L23" s="26" t="n">
        <f aca="false">D23/MAX($D$5:D23)-1</f>
        <v>0</v>
      </c>
    </row>
    <row r="24" customFormat="false" ht="15" hidden="false" customHeight="false" outlineLevel="0" collapsed="false">
      <c r="A24" s="24" t="n">
        <v>45508</v>
      </c>
      <c r="B24" s="27" t="n">
        <v>16499.62</v>
      </c>
      <c r="C24" s="27" t="n">
        <v>13436.65</v>
      </c>
      <c r="D24" s="27" t="n">
        <v>14500.6</v>
      </c>
      <c r="F24" s="26" t="n">
        <f aca="false">B24/B23-1</f>
        <v>-0.000950027580469359</v>
      </c>
      <c r="G24" s="26" t="n">
        <f aca="false">C24/C23-1</f>
        <v>0.00881279529583812</v>
      </c>
      <c r="H24" s="26" t="n">
        <f aca="false">D24/D23-1</f>
        <v>0.000616216074475817</v>
      </c>
      <c r="J24" s="26" t="n">
        <f aca="false">B24/MAX($B$5:B24)-1</f>
        <v>-0.0155792644000207</v>
      </c>
      <c r="K24" s="26" t="n">
        <f aca="false">C24/MAX($C$5:C24)-1</f>
        <v>0</v>
      </c>
      <c r="L24" s="26" t="n">
        <f aca="false">D24/MAX($D$5:D24)-1</f>
        <v>0</v>
      </c>
    </row>
    <row r="25" customFormat="false" ht="15" hidden="false" customHeight="false" outlineLevel="0" collapsed="false">
      <c r="A25" s="24" t="n">
        <v>45536</v>
      </c>
      <c r="B25" s="25" t="n">
        <v>17665.75</v>
      </c>
      <c r="C25" s="25" t="n">
        <v>13426.94</v>
      </c>
      <c r="D25" s="25" t="n">
        <v>14504.53</v>
      </c>
      <c r="F25" s="26" t="n">
        <f aca="false">B25/B24-1</f>
        <v>0.0706761731482302</v>
      </c>
      <c r="G25" s="26" t="n">
        <f aca="false">C25/C24-1</f>
        <v>-0.000722650362999677</v>
      </c>
      <c r="H25" s="26" t="n">
        <f aca="false">D25/D24-1</f>
        <v>0.000271023268002768</v>
      </c>
      <c r="J25" s="26" t="n">
        <f aca="false">B25/MAX($B$5:B25)-1</f>
        <v>0</v>
      </c>
      <c r="K25" s="26" t="n">
        <f aca="false">C25/MAX($C$5:C25)-1</f>
        <v>-0.000722650362999677</v>
      </c>
      <c r="L25" s="26" t="n">
        <f aca="false">D25/MAX($D$5:D25)-1</f>
        <v>0</v>
      </c>
    </row>
    <row r="26" customFormat="false" ht="15" hidden="false" customHeight="false" outlineLevel="0" collapsed="false">
      <c r="A26" s="24" t="n">
        <v>45571</v>
      </c>
      <c r="B26" s="27" t="n">
        <v>18743.29</v>
      </c>
      <c r="C26" s="27" t="n">
        <v>13600.06</v>
      </c>
      <c r="D26" s="27" t="n">
        <v>14669.22</v>
      </c>
      <c r="F26" s="26" t="n">
        <f aca="false">B26/B25-1</f>
        <v>0.0609959950752161</v>
      </c>
      <c r="G26" s="26" t="n">
        <f aca="false">C26/C25-1</f>
        <v>0.0128934813144319</v>
      </c>
      <c r="H26" s="26" t="n">
        <f aca="false">D26/D25-1</f>
        <v>0.0113543837683812</v>
      </c>
      <c r="J26" s="26" t="n">
        <f aca="false">B26/MAX($B$5:B26)-1</f>
        <v>0</v>
      </c>
      <c r="K26" s="26" t="n">
        <f aca="false">C26/MAX($C$5:C26)-1</f>
        <v>0</v>
      </c>
      <c r="L26" s="26" t="n">
        <f aca="false">D26/MAX($D$5:D26)-1</f>
        <v>0</v>
      </c>
    </row>
    <row r="27" customFormat="false" ht="15" hidden="false" customHeight="false" outlineLevel="0" collapsed="false">
      <c r="A27" s="24" t="n">
        <v>45599</v>
      </c>
      <c r="B27" s="25" t="n">
        <v>19575.08</v>
      </c>
      <c r="C27" s="25" t="n">
        <v>13666.16</v>
      </c>
      <c r="D27" s="25" t="n">
        <v>14954.77</v>
      </c>
      <c r="F27" s="26" t="n">
        <f aca="false">B27/B26-1</f>
        <v>0.0443780147455437</v>
      </c>
      <c r="G27" s="26" t="n">
        <f aca="false">C27/C26-1</f>
        <v>0.00486027267526756</v>
      </c>
      <c r="H27" s="26" t="n">
        <f aca="false">D27/D26-1</f>
        <v>0.0194659293404831</v>
      </c>
      <c r="J27" s="26" t="n">
        <f aca="false">B27/MAX($B$5:B27)-1</f>
        <v>0</v>
      </c>
      <c r="K27" s="26" t="n">
        <f aca="false">C27/MAX($C$5:C27)-1</f>
        <v>0</v>
      </c>
      <c r="L27" s="26" t="n">
        <f aca="false">D27/MAX($D$5:D27)-1</f>
        <v>0</v>
      </c>
    </row>
    <row r="28" customFormat="false" ht="15" hidden="false" customHeight="false" outlineLevel="0" collapsed="false">
      <c r="A28" s="24" t="n">
        <v>45627</v>
      </c>
      <c r="B28" s="27" t="n">
        <v>21213.32</v>
      </c>
      <c r="C28" s="27" t="n">
        <v>14626.73</v>
      </c>
      <c r="D28" s="27" t="n">
        <v>16311.35</v>
      </c>
      <c r="F28" s="26" t="n">
        <f aca="false">B28/B27-1</f>
        <v>0.0836900794275168</v>
      </c>
      <c r="G28" s="26" t="n">
        <f aca="false">C28/C27-1</f>
        <v>0.0702882155631135</v>
      </c>
      <c r="H28" s="26" t="n">
        <f aca="false">D28/D27-1</f>
        <v>0.0907121941694857</v>
      </c>
      <c r="J28" s="26" t="n">
        <f aca="false">B28/MAX($B$5:B28)-1</f>
        <v>0</v>
      </c>
      <c r="K28" s="26" t="n">
        <f aca="false">C28/MAX($C$5:C28)-1</f>
        <v>0</v>
      </c>
      <c r="L28" s="26" t="n">
        <f aca="false">D28/MAX($D$5:D28)-1</f>
        <v>0</v>
      </c>
    </row>
    <row r="29" customFormat="false" ht="15" hidden="false" customHeight="false" outlineLevel="0" collapsed="false">
      <c r="A29" s="24" t="n">
        <v>45658</v>
      </c>
      <c r="B29" s="25" t="n">
        <v>21027.18</v>
      </c>
      <c r="C29" s="25" t="n">
        <v>14467.9</v>
      </c>
      <c r="D29" s="25" t="n">
        <v>16186.72</v>
      </c>
      <c r="F29" s="26" t="n">
        <f aca="false">B29/B28-1</f>
        <v>-0.0087746755340512</v>
      </c>
      <c r="G29" s="26" t="n">
        <f aca="false">C29/C28-1</f>
        <v>-0.0108588864359976</v>
      </c>
      <c r="H29" s="26" t="n">
        <f aca="false">D29/D28-1</f>
        <v>-0.00764069191084738</v>
      </c>
      <c r="J29" s="26" t="n">
        <f aca="false">B29/MAX($B$5:B29)-1</f>
        <v>-0.0087746755340512</v>
      </c>
      <c r="K29" s="26" t="n">
        <f aca="false">C29/MAX($C$5:C29)-1</f>
        <v>-0.0108588864359976</v>
      </c>
      <c r="L29" s="26" t="n">
        <f aca="false">D29/MAX($D$5:D29)-1</f>
        <v>-0.00764069191084738</v>
      </c>
    </row>
    <row r="30" customFormat="false" ht="15" hidden="false" customHeight="false" outlineLevel="0" collapsed="false">
      <c r="A30" s="24" t="n">
        <v>45690</v>
      </c>
      <c r="B30" s="27" t="n">
        <v>22435.05</v>
      </c>
      <c r="C30" s="27" t="n">
        <v>14933.35</v>
      </c>
      <c r="D30" s="27" t="n">
        <v>16630.11</v>
      </c>
      <c r="F30" s="26" t="n">
        <f aca="false">B30/B29-1</f>
        <v>0.0669547699691542</v>
      </c>
      <c r="G30" s="26" t="n">
        <f aca="false">C30/C29-1</f>
        <v>0.0321712204259084</v>
      </c>
      <c r="H30" s="26" t="n">
        <f aca="false">D30/D29-1</f>
        <v>0.027392207933417</v>
      </c>
      <c r="J30" s="26" t="n">
        <f aca="false">B30/MAX($B$5:B30)-1</f>
        <v>0</v>
      </c>
      <c r="K30" s="26" t="n">
        <f aca="false">C30/MAX($C$5:C30)-1</f>
        <v>0</v>
      </c>
      <c r="L30" s="26" t="n">
        <f aca="false">D30/MAX($D$5:D30)-1</f>
        <v>0</v>
      </c>
    </row>
    <row r="31" customFormat="false" ht="15" hidden="false" customHeight="false" outlineLevel="0" collapsed="false">
      <c r="A31" s="24" t="n">
        <v>45718</v>
      </c>
      <c r="B31" s="25" t="n">
        <v>22856.58</v>
      </c>
      <c r="C31" s="25" t="n">
        <v>14773.87</v>
      </c>
      <c r="D31" s="25" t="n">
        <v>16383.79</v>
      </c>
      <c r="F31" s="26" t="n">
        <f aca="false">B31/B30-1</f>
        <v>0.0187889039694586</v>
      </c>
      <c r="G31" s="26" t="n">
        <f aca="false">C31/C30-1</f>
        <v>-0.0106794523666826</v>
      </c>
      <c r="H31" s="26" t="n">
        <f aca="false">D31/D30-1</f>
        <v>-0.0148116879563635</v>
      </c>
      <c r="J31" s="26" t="n">
        <f aca="false">B31/MAX($B$5:B31)-1</f>
        <v>0</v>
      </c>
      <c r="K31" s="26" t="n">
        <f aca="false">C31/MAX($C$5:C31)-1</f>
        <v>-0.0106794523666826</v>
      </c>
      <c r="L31" s="26" t="n">
        <f aca="false">D31/MAX($D$5:D31)-1</f>
        <v>-0.0148116879563635</v>
      </c>
    </row>
    <row r="32" customFormat="false" ht="15" hidden="false" customHeight="false" outlineLevel="0" collapsed="false">
      <c r="A32" s="24" t="n">
        <v>45753</v>
      </c>
      <c r="B32" s="27" t="n">
        <v>22070.07</v>
      </c>
      <c r="C32" s="27" t="n">
        <v>13668.04</v>
      </c>
      <c r="D32" s="27" t="n">
        <v>14882.25</v>
      </c>
      <c r="F32" s="26" t="n">
        <f aca="false">B32/B31-1</f>
        <v>-0.0344106598624993</v>
      </c>
      <c r="G32" s="26" t="n">
        <f aca="false">C32/C31-1</f>
        <v>-0.0748503946494723</v>
      </c>
      <c r="H32" s="26" t="n">
        <f aca="false">D32/D31-1</f>
        <v>-0.0916479032018843</v>
      </c>
      <c r="J32" s="26" t="n">
        <f aca="false">B32/MAX($B$5:B32)-1</f>
        <v>-0.0344106598624993</v>
      </c>
      <c r="K32" s="26" t="n">
        <f aca="false">C32/MAX($C$5:C32)-1</f>
        <v>-0.0847304857918685</v>
      </c>
      <c r="L32" s="26" t="n">
        <f aca="false">D32/MAX($D$5:D32)-1</f>
        <v>-0.105102131014167</v>
      </c>
    </row>
    <row r="33" customFormat="false" ht="15" hidden="false" customHeight="false" outlineLevel="0" collapsed="false">
      <c r="A33" s="24" t="n">
        <v>45781</v>
      </c>
      <c r="B33" s="25" t="n">
        <v>21129.48</v>
      </c>
      <c r="C33" s="25" t="n">
        <v>13117.16</v>
      </c>
      <c r="D33" s="25" t="n">
        <v>14055.28</v>
      </c>
      <c r="F33" s="26" t="n">
        <f aca="false">B33/B32-1</f>
        <v>-0.0426183514596918</v>
      </c>
      <c r="G33" s="26" t="n">
        <f aca="false">C33/C32-1</f>
        <v>-0.040304242598061</v>
      </c>
      <c r="H33" s="26" t="n">
        <f aca="false">D33/D32-1</f>
        <v>-0.0555675385106418</v>
      </c>
      <c r="J33" s="26" t="n">
        <f aca="false">B33/MAX($B$5:B33)-1</f>
        <v>-0.0755624857262111</v>
      </c>
      <c r="K33" s="26" t="n">
        <f aca="false">C33/MAX($C$5:C33)-1</f>
        <v>-0.121619730335122</v>
      </c>
      <c r="L33" s="26" t="n">
        <f aca="false">D33/MAX($D$5:D33)-1</f>
        <v>-0.154829402812128</v>
      </c>
    </row>
    <row r="34" customFormat="false" ht="15" hidden="false" customHeight="false" outlineLevel="0" collapsed="false">
      <c r="A34" s="24" t="n">
        <v>45809</v>
      </c>
      <c r="B34" s="27" t="n">
        <v>23079.58</v>
      </c>
      <c r="C34" s="27" t="n">
        <v>13915.4</v>
      </c>
      <c r="D34" s="27" t="n">
        <v>14983.91</v>
      </c>
      <c r="F34" s="26" t="n">
        <f aca="false">B34/B33-1</f>
        <v>0.0922928533972443</v>
      </c>
      <c r="G34" s="26" t="n">
        <f aca="false">C34/C33-1</f>
        <v>0.060854636216986</v>
      </c>
      <c r="H34" s="26" t="n">
        <f aca="false">D34/D33-1</f>
        <v>0.0660698328315053</v>
      </c>
      <c r="J34" s="26" t="n">
        <f aca="false">B34/MAX($B$5:B34)-1</f>
        <v>0</v>
      </c>
      <c r="K34" s="26" t="n">
        <f aca="false">C34/MAX($C$5:C34)-1</f>
        <v>-0.0681662185644882</v>
      </c>
      <c r="L34" s="26" t="n">
        <f aca="false">D34/MAX($D$5:D34)-1</f>
        <v>-0.0989891227418219</v>
      </c>
    </row>
    <row r="35" customFormat="false" ht="15" hidden="false" customHeight="false" outlineLevel="0" collapsed="false">
      <c r="A35" s="24" t="n">
        <v>45844</v>
      </c>
      <c r="B35" s="25" t="n">
        <v>19567.3</v>
      </c>
      <c r="C35" s="25" t="n">
        <v>14070.77</v>
      </c>
      <c r="D35" s="25" t="n">
        <v>15233.12</v>
      </c>
      <c r="F35" s="26" t="n">
        <f aca="false">B35/B34-1</f>
        <v>-0.152181278862094</v>
      </c>
      <c r="G35" s="26" t="n">
        <f aca="false">C35/C34-1</f>
        <v>0.011165327622634</v>
      </c>
      <c r="H35" s="26" t="n">
        <f aca="false">D35/D34-1</f>
        <v>0.0166318404208248</v>
      </c>
      <c r="J35" s="26" t="n">
        <f aca="false">B35/MAX($B$5:B35)-1</f>
        <v>-0.152181278862094</v>
      </c>
      <c r="K35" s="26" t="n">
        <f aca="false">C35/MAX($C$5:C35)-1</f>
        <v>-0.0577619891049229</v>
      </c>
      <c r="L35" s="26" t="n">
        <f aca="false">D35/MAX($D$5:D35)-1</f>
        <v>-0.0840036536138366</v>
      </c>
    </row>
    <row r="36" customFormat="false" ht="15" hidden="false" customHeight="false" outlineLevel="0" collapsed="false">
      <c r="A36" s="24" t="n">
        <v>45872</v>
      </c>
      <c r="B36" s="27" t="n">
        <v>20541.26</v>
      </c>
      <c r="C36" s="27" t="n">
        <v>14596.87</v>
      </c>
      <c r="D36" s="27" t="n">
        <v>15946.9</v>
      </c>
      <c r="F36" s="26" t="n">
        <f aca="false">B36/B35-1</f>
        <v>0.0497748795183801</v>
      </c>
      <c r="G36" s="26" t="n">
        <f aca="false">C36/C35-1</f>
        <v>0.0373895671665445</v>
      </c>
      <c r="H36" s="26" t="n">
        <f aca="false">D36/D35-1</f>
        <v>0.0468571113468548</v>
      </c>
      <c r="J36" s="26" t="n">
        <f aca="false">B36/MAX($B$5:B36)-1</f>
        <v>-0.109981204164027</v>
      </c>
      <c r="K36" s="26" t="n">
        <f aca="false">C36/MAX($C$5:C36)-1</f>
        <v>-0.02253211770969</v>
      </c>
      <c r="L36" s="26" t="n">
        <f aca="false">D36/MAX($D$5:D36)-1</f>
        <v>-0.041082710817908</v>
      </c>
    </row>
    <row r="37" customFormat="false" ht="15" hidden="false" customHeight="false" outlineLevel="0" collapsed="false">
      <c r="A37" s="24" t="n">
        <v>45907</v>
      </c>
      <c r="B37" s="25" t="n">
        <v>20482.61</v>
      </c>
      <c r="C37" s="25" t="n">
        <v>14718.99</v>
      </c>
      <c r="D37" s="25" t="n">
        <v>15973.37</v>
      </c>
      <c r="F37" s="26" t="n">
        <f aca="false">B37/B36-1</f>
        <v>-0.00285522893921786</v>
      </c>
      <c r="G37" s="26" t="n">
        <f aca="false">C37/C36-1</f>
        <v>0.00836617713249477</v>
      </c>
      <c r="H37" s="26" t="n">
        <f aca="false">D37/D36-1</f>
        <v>0.00165988373915948</v>
      </c>
      <c r="J37" s="26" t="n">
        <f aca="false">B37/MAX($B$5:B37)-1</f>
        <v>-0.112522411586346</v>
      </c>
      <c r="K37" s="26" t="n">
        <f aca="false">C37/MAX($C$5:C37)-1</f>
        <v>-0.0143544482651248</v>
      </c>
      <c r="L37" s="26" t="n">
        <f aca="false">D37/MAX($D$5:D37)-1</f>
        <v>-0.0394910196023959</v>
      </c>
    </row>
    <row r="38" customFormat="false" ht="15" hidden="false" customHeight="false" outlineLevel="0" collapsed="false">
      <c r="A38" s="24" t="n">
        <v>45935</v>
      </c>
      <c r="B38" s="27" t="n">
        <v>21434.63</v>
      </c>
      <c r="C38" s="27" t="n">
        <v>15115.66</v>
      </c>
      <c r="D38" s="27" t="n">
        <v>16438.4</v>
      </c>
      <c r="F38" s="26" t="n">
        <f aca="false">B38/B37-1</f>
        <v>0.0464794281588137</v>
      </c>
      <c r="G38" s="26" t="n">
        <f aca="false">C38/C37-1</f>
        <v>0.0269495393365986</v>
      </c>
      <c r="H38" s="26" t="n">
        <f aca="false">D38/D37-1</f>
        <v>0.0291128296658751</v>
      </c>
      <c r="J38" s="26" t="n">
        <f aca="false">B38/MAX($B$5:B38)-1</f>
        <v>-0.0712729607731164</v>
      </c>
      <c r="K38" s="26" t="n">
        <f aca="false">C38/MAX($C$5:C38)-1</f>
        <v>0</v>
      </c>
      <c r="L38" s="26" t="n">
        <f aca="false">D38/MAX($D$5:D38)-1</f>
        <v>-0.011527885263537</v>
      </c>
    </row>
    <row r="39" customFormat="false" ht="15" hidden="false" customHeight="false" outlineLevel="0" collapsed="false">
      <c r="A39" s="24" t="n">
        <v>45963</v>
      </c>
      <c r="B39" s="25" t="n">
        <v>22757.81</v>
      </c>
      <c r="C39" s="25" t="n">
        <v>15671.85</v>
      </c>
      <c r="D39" s="25" t="n">
        <v>17094.56</v>
      </c>
      <c r="F39" s="26" t="n">
        <f aca="false">B39/B38-1</f>
        <v>0.0617309466036968</v>
      </c>
      <c r="G39" s="26" t="n">
        <f aca="false">C39/C38-1</f>
        <v>0.0367956146142479</v>
      </c>
      <c r="H39" s="26" t="n">
        <f aca="false">D39/D38-1</f>
        <v>0.0399162935565505</v>
      </c>
      <c r="J39" s="26" t="n">
        <f aca="false">B39/MAX($B$5:B39)-1</f>
        <v>-0.0139417615051921</v>
      </c>
      <c r="K39" s="26" t="n">
        <f aca="false">C39/MAX($C$5:C39)-1</f>
        <v>0</v>
      </c>
      <c r="L39" s="26" t="n">
        <f aca="false">D39/MAX($D$5:D39)-1</f>
        <v>0</v>
      </c>
    </row>
    <row r="40" customFormat="false" ht="15" hidden="false" customHeight="false" outlineLevel="0" collapsed="false">
      <c r="A40" s="24" t="n">
        <v>45998</v>
      </c>
      <c r="B40" s="27" t="n">
        <v>23335.98</v>
      </c>
      <c r="C40" s="27" t="n">
        <v>15672.22</v>
      </c>
      <c r="D40" s="27" t="n">
        <v>17117.68</v>
      </c>
      <c r="F40" s="26" t="n">
        <f aca="false">B40/B39-1</f>
        <v>0.0254053443630999</v>
      </c>
      <c r="G40" s="26" t="n">
        <f aca="false">C40/C39-1</f>
        <v>2.36092101442154E-005</v>
      </c>
      <c r="H40" s="26" t="n">
        <f aca="false">D40/D39-1</f>
        <v>0.00135247704532904</v>
      </c>
      <c r="J40" s="26" t="n">
        <f aca="false">B40/MAX($B$5:B40)-1</f>
        <v>0</v>
      </c>
      <c r="K40" s="26" t="n">
        <f aca="false">C40/MAX($C$5:C40)-1</f>
        <v>0</v>
      </c>
      <c r="L40" s="26" t="n">
        <f aca="false">D40/MAX($D$5:D40)-1</f>
        <v>0</v>
      </c>
    </row>
    <row r="41" customFormat="false" ht="15" hidden="false" customHeight="false" outlineLevel="0" collapsed="false">
      <c r="A41" s="24" t="n">
        <v>46023</v>
      </c>
      <c r="B41" s="25" t="n">
        <v>23400.91</v>
      </c>
      <c r="C41" s="25" t="n">
        <v>15583.13</v>
      </c>
      <c r="D41" s="25" t="n">
        <v>16858.96</v>
      </c>
      <c r="F41" s="26" t="n">
        <f aca="false">B41/B40-1</f>
        <v>0.00278239868220664</v>
      </c>
      <c r="G41" s="26" t="n">
        <f aca="false">C41/C40-1</f>
        <v>-0.00568458074223055</v>
      </c>
      <c r="H41" s="26" t="n">
        <f aca="false">D41/D40-1</f>
        <v>-0.0151141977183825</v>
      </c>
      <c r="J41" s="26" t="n">
        <f aca="false">B41/MAX($B$5:B41)-1</f>
        <v>0</v>
      </c>
      <c r="K41" s="26" t="n">
        <f aca="false">C41/MAX($C$5:C41)-1</f>
        <v>-0.00568458074223055</v>
      </c>
      <c r="L41" s="26" t="n">
        <f aca="false">D41/MAX($D$5:D41)-1</f>
        <v>-0.0151141977183825</v>
      </c>
    </row>
    <row r="42" customFormat="false" ht="15" hidden="false" customHeight="false" outlineLevel="0" collapsed="false">
      <c r="A42" s="24" t="n">
        <v>46054</v>
      </c>
      <c r="B42" s="27" t="n">
        <v>24985.21</v>
      </c>
      <c r="C42" s="27" t="n">
        <v>15862.87</v>
      </c>
      <c r="D42" s="27" t="n">
        <v>16859.92</v>
      </c>
      <c r="F42" s="26" t="n">
        <f aca="false">B42/B41-1</f>
        <v>0.0677024953303098</v>
      </c>
      <c r="G42" s="26" t="n">
        <f aca="false">C42/C41-1</f>
        <v>0.0179514641795326</v>
      </c>
      <c r="H42" s="26" t="n">
        <f aca="false">D42/D41-1</f>
        <v>5.69430142784988E-005</v>
      </c>
      <c r="J42" s="26" t="n">
        <f aca="false">B42/MAX($B$5:B42)-1</f>
        <v>0</v>
      </c>
      <c r="K42" s="26" t="n">
        <f aca="false">C42/MAX($C$5:C42)-1</f>
        <v>0</v>
      </c>
      <c r="L42" s="26" t="n">
        <f aca="false">D42/MAX($D$5:D42)-1</f>
        <v>-0.0150581153520806</v>
      </c>
    </row>
    <row r="43" customFormat="false" ht="15" hidden="false" customHeight="false" outlineLevel="0" collapsed="false">
      <c r="A43" s="24" t="n">
        <v>46082</v>
      </c>
      <c r="B43" s="25" t="n">
        <v>24141.11</v>
      </c>
      <c r="C43" s="25" t="n">
        <v>16265.58</v>
      </c>
      <c r="D43" s="25" t="n">
        <v>16892.38</v>
      </c>
      <c r="F43" s="26" t="n">
        <f aca="false">B43/B42-1</f>
        <v>-0.0337839866064763</v>
      </c>
      <c r="G43" s="26" t="n">
        <f aca="false">C43/C42-1</f>
        <v>0.0253869570891017</v>
      </c>
      <c r="H43" s="26" t="n">
        <f aca="false">D43/D42-1</f>
        <v>0.00192527603926962</v>
      </c>
      <c r="J43" s="26" t="n">
        <f aca="false">B43/MAX($B$5:B43)-1</f>
        <v>-0.0337839866064763</v>
      </c>
      <c r="K43" s="26" t="n">
        <f aca="false">C43/MAX($C$5:C43)-1</f>
        <v>0</v>
      </c>
      <c r="L43" s="26" t="n">
        <f aca="false">D43/MAX($D$5:D43)-1</f>
        <v>-0.0131618303414949</v>
      </c>
    </row>
    <row r="44" customFormat="false" ht="15" hidden="false" customHeight="false" outlineLevel="0" collapsed="false">
      <c r="A44" s="24" t="n">
        <v>46117</v>
      </c>
      <c r="B44" s="27" t="n">
        <v>24296.95</v>
      </c>
      <c r="C44" s="27" t="n">
        <v>15479.22</v>
      </c>
      <c r="D44" s="27" t="n">
        <v>16478.83</v>
      </c>
      <c r="F44" s="26" t="n">
        <f aca="false">B44/B43-1</f>
        <v>0.00645537839809363</v>
      </c>
      <c r="G44" s="26" t="n">
        <f aca="false">C44/C43-1</f>
        <v>-0.0483450328853936</v>
      </c>
      <c r="H44" s="26" t="n">
        <f aca="false">D44/D43-1</f>
        <v>-0.0244814525839461</v>
      </c>
      <c r="J44" s="26" t="n">
        <f aca="false">B44/MAX($B$5:B44)-1</f>
        <v>-0.0275466966257237</v>
      </c>
      <c r="K44" s="26" t="n">
        <f aca="false">C44/MAX($C$5:C44)-1</f>
        <v>-0.0483450328853936</v>
      </c>
      <c r="L44" s="26" t="n">
        <f aca="false">D44/MAX($D$5:D44)-1</f>
        <v>-0.0373210622000176</v>
      </c>
    </row>
    <row r="45" customFormat="false" ht="15" hidden="false" customHeight="false" outlineLevel="0" collapsed="false">
      <c r="A45" s="24" t="n">
        <v>46145</v>
      </c>
      <c r="B45" s="25" t="n">
        <v>24283.96</v>
      </c>
      <c r="C45" s="25" t="n">
        <v>16745.66</v>
      </c>
      <c r="D45" s="25" t="n">
        <v>17889.44</v>
      </c>
      <c r="F45" s="26" t="n">
        <f aca="false">B45/B44-1</f>
        <v>-0.000534635005628337</v>
      </c>
      <c r="G45" s="26" t="n">
        <f aca="false">C45/C44-1</f>
        <v>0.0818154919950747</v>
      </c>
      <c r="H45" s="26" t="n">
        <f aca="false">D45/D44-1</f>
        <v>0.0856013442701937</v>
      </c>
      <c r="J45" s="26" t="n">
        <f aca="false">B45/MAX($B$5:B45)-1</f>
        <v>-0.0280666042030465</v>
      </c>
      <c r="K45" s="26" t="n">
        <f aca="false">C45/MAX($C$5:C45)-1</f>
        <v>0</v>
      </c>
      <c r="L45" s="26" t="n">
        <f aca="false">D45/MAX($D$5:D45)-1</f>
        <v>0</v>
      </c>
    </row>
    <row r="46" customFormat="false" ht="15" hidden="false" customHeight="false" outlineLevel="0" collapsed="false">
      <c r="A46" s="24" t="n">
        <v>46180</v>
      </c>
      <c r="B46" s="27" t="n">
        <v>24335.91</v>
      </c>
      <c r="C46" s="27" t="n">
        <v>17668.1</v>
      </c>
      <c r="D46" s="27" t="n">
        <v>18923.71</v>
      </c>
      <c r="F46" s="26" t="n">
        <f aca="false">B46/B45-1</f>
        <v>0.0021392721780138</v>
      </c>
      <c r="G46" s="26" t="n">
        <f aca="false">C46/C45-1</f>
        <v>0.0550853176285675</v>
      </c>
      <c r="H46" s="26" t="n">
        <f aca="false">D46/D45-1</f>
        <v>0.0578145542845387</v>
      </c>
      <c r="J46" s="26" t="n">
        <f aca="false">B46/MAX($B$5:B46)-1</f>
        <v>-0.0259873741305356</v>
      </c>
      <c r="K46" s="26" t="n">
        <f aca="false">C46/MAX($C$5:C46)-1</f>
        <v>0</v>
      </c>
      <c r="L46" s="26" t="n">
        <f aca="false">D46/MAX($D$5:D46)-1</f>
        <v>0</v>
      </c>
    </row>
    <row r="47" customFormat="false" ht="15" hidden="false" customHeight="false" outlineLevel="0" collapsed="false">
      <c r="A47" s="24" t="n">
        <v>46208</v>
      </c>
      <c r="B47" s="25" t="n">
        <v>24413.82</v>
      </c>
      <c r="C47" s="25" t="n">
        <v>17943.04</v>
      </c>
      <c r="D47" s="25" t="n">
        <v>19153.64</v>
      </c>
      <c r="F47" s="26" t="n">
        <f aca="false">B47/B46-1</f>
        <v>0.00320144181992776</v>
      </c>
      <c r="G47" s="26" t="n">
        <f aca="false">C47/C46-1</f>
        <v>0.01556137898246</v>
      </c>
      <c r="H47" s="26" t="n">
        <f aca="false">D47/D46-1</f>
        <v>0.0121503658637763</v>
      </c>
      <c r="J47" s="26" t="n">
        <f aca="false">B47/MAX($B$5:B47)-1</f>
        <v>-0.0228691293769394</v>
      </c>
      <c r="K47" s="26" t="n">
        <f aca="false">C47/MAX($C$5:C47)-1</f>
        <v>0</v>
      </c>
      <c r="L47" s="26" t="n">
        <f aca="false">D47/MAX($D$5:D47)-1</f>
        <v>0</v>
      </c>
    </row>
    <row r="48" customFormat="false" ht="15" hidden="false" customHeight="false" outlineLevel="0" collapsed="false">
      <c r="A48" s="24" t="n">
        <v>46236</v>
      </c>
      <c r="B48" s="27" t="n">
        <v>25180</v>
      </c>
      <c r="C48" s="27" t="n">
        <v>17751.91</v>
      </c>
      <c r="D48" s="27" t="n">
        <v>18988.7</v>
      </c>
      <c r="F48" s="26" t="n">
        <f aca="false">B48/B47-1</f>
        <v>0.0313830445215046</v>
      </c>
      <c r="G48" s="26" t="n">
        <f aca="false">C48/C47-1</f>
        <v>-0.0106520411256956</v>
      </c>
      <c r="H48" s="26" t="n">
        <f aca="false">D48/D47-1</f>
        <v>-0.00861141798634613</v>
      </c>
      <c r="J48" s="26" t="n">
        <f aca="false">B48/MAX($B$5:B48)-1</f>
        <v>0</v>
      </c>
      <c r="K48" s="26" t="n">
        <f aca="false">C48/MAX($C$5:C48)-1</f>
        <v>-0.0106520411256956</v>
      </c>
      <c r="L48" s="26" t="n">
        <f aca="false">D48/MAX($D$5:D48)-1</f>
        <v>-0.00861141798634613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105"/>
  </cols>
  <sheetData>
    <row r="1" customFormat="false" ht="17.35" hidden="false" customHeight="false" outlineLevel="0" collapsed="false">
      <c r="A1" s="28" t="s">
        <v>31</v>
      </c>
    </row>
    <row r="3" customFormat="false" ht="15" hidden="false" customHeight="false" outlineLevel="0" collapsed="false">
      <c r="A3" s="29" t="s">
        <v>32</v>
      </c>
    </row>
    <row r="4" customFormat="false" ht="15" hidden="false" customHeight="false" outlineLevel="0" collapsed="false">
      <c r="A4" s="2" t="s">
        <v>33</v>
      </c>
    </row>
    <row r="6" customFormat="false" ht="15" hidden="false" customHeight="false" outlineLevel="0" collapsed="false">
      <c r="A6" s="30" t="s">
        <v>6</v>
      </c>
      <c r="B6" s="31" t="n">
        <v>0.01176</v>
      </c>
      <c r="C6" s="32" t="s">
        <v>34</v>
      </c>
    </row>
    <row r="7" customFormat="false" ht="15" hidden="false" customHeight="false" outlineLevel="0" collapsed="false">
      <c r="A7" s="30" t="s">
        <v>7</v>
      </c>
      <c r="B7" s="31" t="n">
        <v>0.002</v>
      </c>
      <c r="C7" s="33" t="s">
        <v>35</v>
      </c>
    </row>
    <row r="8" customFormat="false" ht="15" hidden="false" customHeight="false" outlineLevel="0" collapsed="false">
      <c r="A8" s="30" t="s">
        <v>8</v>
      </c>
      <c r="B8" s="31" t="n">
        <v>0.0007</v>
      </c>
      <c r="C8" s="33" t="s">
        <v>35</v>
      </c>
    </row>
    <row r="11" customFormat="false" ht="15" hidden="false" customHeight="false" outlineLevel="0" collapsed="false">
      <c r="A11" s="34" t="s">
        <v>36</v>
      </c>
    </row>
    <row r="12" customFormat="false" ht="15" hidden="false" customHeight="true" outlineLevel="0" collapsed="false">
      <c r="A12" s="30" t="s">
        <v>4</v>
      </c>
      <c r="C12" s="35" t="s">
        <v>37</v>
      </c>
    </row>
    <row r="13" customFormat="false" ht="15" hidden="false" customHeight="true" outlineLevel="0" collapsed="false">
      <c r="A13" s="30" t="s">
        <v>17</v>
      </c>
      <c r="C13" s="35" t="s">
        <v>38</v>
      </c>
    </row>
    <row r="14" customFormat="false" ht="27.75" hidden="false" customHeight="true" outlineLevel="0" collapsed="false">
      <c r="A14" s="30" t="s">
        <v>39</v>
      </c>
      <c r="C14" s="35" t="s">
        <v>40</v>
      </c>
    </row>
    <row r="16" customFormat="false" ht="15" hidden="false" customHeight="false" outlineLevel="0" collapsed="false">
      <c r="A16" s="34" t="s">
        <v>41</v>
      </c>
    </row>
    <row r="17" customFormat="false" ht="15" hidden="false" customHeight="true" outlineLevel="0" collapsed="false">
      <c r="A17" s="30" t="s">
        <v>42</v>
      </c>
      <c r="C17" s="35" t="s">
        <v>43</v>
      </c>
    </row>
    <row r="18" customFormat="false" ht="15" hidden="false" customHeight="true" outlineLevel="0" collapsed="false">
      <c r="A18" s="30" t="s">
        <v>44</v>
      </c>
      <c r="C18" s="35" t="s">
        <v>45</v>
      </c>
    </row>
    <row r="19" customFormat="false" ht="27.75" hidden="false" customHeight="true" outlineLevel="0" collapsed="false">
      <c r="A19" s="30" t="s">
        <v>15</v>
      </c>
      <c r="C19" s="35" t="s">
        <v>46</v>
      </c>
    </row>
    <row r="20" customFormat="false" ht="27.75" hidden="false" customHeight="true" outlineLevel="0" collapsed="false">
      <c r="A20" s="30" t="s">
        <v>16</v>
      </c>
      <c r="C20" s="35" t="s">
        <v>47</v>
      </c>
    </row>
    <row r="21" customFormat="false" ht="27.75" hidden="false" customHeight="true" outlineLevel="0" collapsed="false">
      <c r="A21" s="30" t="s">
        <v>48</v>
      </c>
      <c r="C21" s="35" t="s">
        <v>49</v>
      </c>
    </row>
    <row r="23" customFormat="false" ht="15" hidden="false" customHeight="false" outlineLevel="0" collapsed="false">
      <c r="A23" s="34" t="s">
        <v>50</v>
      </c>
    </row>
    <row r="24" customFormat="false" ht="15" hidden="false" customHeight="true" outlineLevel="0" collapsed="false">
      <c r="A24" s="30" t="s">
        <v>51</v>
      </c>
      <c r="C24" s="35" t="s">
        <v>52</v>
      </c>
    </row>
    <row r="25" customFormat="false" ht="40.5" hidden="false" customHeight="true" outlineLevel="0" collapsed="false">
      <c r="A25" s="30" t="s">
        <v>53</v>
      </c>
      <c r="C25" s="35" t="s">
        <v>54</v>
      </c>
    </row>
    <row r="26" customFormat="false" ht="15" hidden="false" customHeight="true" outlineLevel="0" collapsed="false">
      <c r="A26" s="30" t="s">
        <v>55</v>
      </c>
      <c r="C26" s="35" t="s">
        <v>56</v>
      </c>
    </row>
    <row r="27" customFormat="false" ht="27.75" hidden="false" customHeight="true" outlineLevel="0" collapsed="false">
      <c r="A27" s="30" t="s">
        <v>57</v>
      </c>
      <c r="C27" s="35" t="s">
        <v>58</v>
      </c>
    </row>
    <row r="29" customFormat="false" ht="27.75" hidden="false" customHeight="true" outlineLevel="0" collapsed="false">
      <c r="A29" s="30" t="s">
        <v>59</v>
      </c>
      <c r="C29" s="35" t="s">
        <v>60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2026-08-29T13:40:24Z</dcterms:created>
  <dc:creator>openpyxl</dc:creator>
  <dc:description/>
  <dc:language>en-US</dc:language>
  <cp:lastModifiedBy/>
  <dcterms:modified xsi:type="dcterms:W3CDTF">2026-08-29T13:40:24Z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