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Tutti i broke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<sst xmlns="http://schemas.openxmlformats.org/spreadsheetml/2006/main" count="66" uniqueCount="55">
  <si>
    <t xml:space="preserve">Ribilanciamento Basic</t>
  </si>
  <si>
    <t xml:space="preserve">Domenica 7 giugno 2026 · valido fino al 5 luglio 2026</t>
  </si>
  <si>
    <t xml:space="preserve">COME SI USA</t>
  </si>
  <si>
    <t xml:space="preserve">1.</t>
  </si>
  <si>
    <t xml:space="preserve">Apri il foglio del portafoglio.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</si>
  <si>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</si>
  <si>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</si>
  <si>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</si>
  <si>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</si>
  <si>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</si>
  <si>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</si>
  <si>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</si>
  <si>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</si>
  <si>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</si>
  <si>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</si>
  <si>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</si>
  <si>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</si>
  <si>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</si>
  <si>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</si>
  <si>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</si>
  <si>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</si>
  <si>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</si>
  <si>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</si>
  <si>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</si>
  <si>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</si>
  <si>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FONTE DEI DATI</t>
  </si>
  <si>
    <t xml:space="preserve">Pesi e operazioni provengono dal ribilanciamento Gamma Investimenti del 07/06/2026.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</si>
  <si>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</si>
  <si>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Basic · composizione di riferimento</t>
  </si>
  <si>
    <t xml:space="preserve">Come si è mossa la strategia dal ribilanciamento del 03/05/2026 a quello del 07/06/2026</t>
  </si>
  <si>
    <t xml:space="preserve">Asset</t>
  </si>
  <si>
    <t xml:space="preserve">ISIN</t>
  </si>
  <si>
    <t xml:space="preserve">Alloc. 03/05</t>
  </si>
  <si>
    <t xml:space="preserve">Rendimento</t>
  </si>
  <si>
    <t xml:space="preserve">Fluttuazione</t>
  </si>
  <si>
    <t xml:space="preserve">Operazione</t>
  </si>
  <si>
    <t xml:space="preserve">Alloc. 07/06</t>
  </si>
  <si>
    <t xml:space="preserve">iShares MSCI ACWI</t>
  </si>
  <si>
    <t xml:space="preserve">IE00B6R52259</t>
  </si>
  <si>
    <t xml:space="preserve">iShares Physical Gold ETC</t>
  </si>
  <si>
    <t xml:space="preserve">IE00B4ND3602</t>
  </si>
  <si>
    <t xml:space="preserve">TOTALE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</si>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</sst>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\+0.00%;\-0.00%;0.00%"/>
    <numFmt numFmtId="167" formatCode="&quot;€ &quot;#,##0.00"/>
    <numFmt numFmtId="168" formatCode="0"/>
    <numFmt numFmtId="169" formatCode="#,##0.0000"/>
    <numFmt numFmtId="170" formatCode="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353535"/>
      <name val="Arial"/>
      <family val="0"/>
      <charset val="1"/>
    </font>
    <font>
      <b val="true"/>
      <sz val="10"/>
      <color rgb="FF5B5B5B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353535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53535"/>
        <bgColor rgb="FF333300"/>
      </patternFill>
    </fill>
    <fill>
      <patternFill patternType="solid">
        <fgColor rgb="FF5B5B5B"/>
        <bgColor rgb="FF6B7280"/>
      </patternFill>
    </fill>
    <fill>
      <patternFill patternType="solid">
        <fgColor rgb="FFFFF2A8"/>
        <bgColor rgb="FFF1F1F1"/>
      </patternFill>
    </fill>
    <fill>
      <patternFill patternType="solid">
        <fgColor rgb="FFF1F1F1"/>
        <bgColor rgb="FFF7F8FA"/>
      </patternFill>
    </fill>
    <fill>
      <patternFill patternType="solid">
        <fgColor rgb="FFF7F8FA"/>
        <bgColor rgb="FFF1F1F1"/>
      </patternFill>
    </fill>
    <fill>
      <patternFill patternType="solid">
        <fgColor rgb="FFE8EAEE"/>
        <bgColor rgb="FFF1F1F1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5B5B5B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5B5B5B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411"/>
      <rgbColor rgb="FF800080"/>
      <rgbColor rgb="FF008080"/>
      <rgbColor rgb="FFC0C0C0"/>
      <rgbColor rgb="FF7F7F7F"/>
      <rgbColor rgb="FF9999FF"/>
      <rgbColor rgb="FF993366"/>
      <rgbColor rgb="FFF7F8FA"/>
      <rgbColor rgb="FFE8EAEE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1F1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FF6600"/>
      <rgbColor rgb="FF6B7280"/>
      <rgbColor rgb="FF969696"/>
      <rgbColor rgb="FF003366"/>
      <rgbColor rgb="FF2E7D32"/>
      <rgbColor rgb="FF003300"/>
      <rgbColor rgb="FF333300"/>
      <rgbColor rgb="FFC62828"/>
      <rgbColor rgb="FF993366"/>
      <rgbColor rgb="FF5B5B5B"/>
      <rgbColor rgb="FF353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43.5" hidden="false" customHeight="true" outlineLevel="0" collapsed="false">
      <c r="B22" s="7" t="s">
        <v>26</v>
      </c>
    </row>
    <row r="24" customFormat="false" ht="51.75" hidden="false" customHeight="true" outlineLevel="0" collapsed="false">
      <c r="B24" s="15" t="s">
        <v>27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16" t="s">
        <v>30</v>
      </c>
      <c r="B5" s="16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customFormat="false" ht="16.5" hidden="false" customHeight="true" outlineLevel="0" collapsed="false">
      <c r="A6" s="18" t="s">
        <v>37</v>
      </c>
      <c r="B6" s="19" t="s">
        <v>38</v>
      </c>
      <c r="C6" s="20" t="n">
        <v>0.8884</v>
      </c>
      <c r="D6" s="21" t="n">
        <v>0.0587</v>
      </c>
      <c r="E6" s="20" t="n">
        <v>0.8944</v>
      </c>
      <c r="F6" s="22" t="s">
        <v>19</v>
      </c>
      <c r="G6" s="23" t="n">
        <v>0.8944</v>
      </c>
    </row>
    <row r="7" customFormat="false" ht="16.5" hidden="false" customHeight="true" outlineLevel="0" collapsed="false">
      <c r="A7" s="24" t="s">
        <v>39</v>
      </c>
      <c r="B7" s="25" t="s">
        <v>40</v>
      </c>
      <c r="C7" s="26" t="n">
        <v>0.1116</v>
      </c>
      <c r="D7" s="27" t="n">
        <v>-0.0053</v>
      </c>
      <c r="E7" s="26" t="n">
        <v>0.1056</v>
      </c>
      <c r="F7" s="28" t="s">
        <v>19</v>
      </c>
      <c r="G7" s="29" t="n">
        <v>0.1056</v>
      </c>
    </row>
    <row r="8" customFormat="false" ht="15" hidden="false" customHeight="false" outlineLevel="0" collapsed="false">
      <c r="A8" s="30" t="s">
        <v>41</v>
      </c>
      <c r="B8" s="31"/>
      <c r="C8" s="32" t="n">
        <f aca="false">SUM(C6:C7)</f>
        <v>1</v>
      </c>
      <c r="D8" s="31"/>
      <c r="E8" s="31"/>
      <c r="F8" s="31"/>
      <c r="G8" s="32" t="n">
        <f aca="false">SUM(G6:G7)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3" t="s">
        <v>42</v>
      </c>
      <c r="B5" s="34" t="n">
        <v>1000</v>
      </c>
      <c r="C5" s="35" t="s">
        <v>43</v>
      </c>
    </row>
    <row r="6" customFormat="false" ht="16.5" hidden="false" customHeight="true" outlineLevel="0" collapsed="false">
      <c r="A6" s="33" t="s">
        <v>44</v>
      </c>
      <c r="B6" s="36" t="n">
        <f aca="false">$B$5-G12</f>
        <v>1000</v>
      </c>
      <c r="C6" s="35" t="s">
        <v>45</v>
      </c>
    </row>
    <row r="7" customFormat="false" ht="16.5" hidden="false" customHeight="true" outlineLevel="0" collapsed="false">
      <c r="A7" s="33" t="s">
        <v>46</v>
      </c>
      <c r="B7" s="37" t="n">
        <f aca="false">COUNTIFS(F10:F11,0,E10:E11,"&gt;0")</f>
        <v>0</v>
      </c>
      <c r="C7" s="35" t="s">
        <v>47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48</v>
      </c>
      <c r="D9" s="17" t="s">
        <v>49</v>
      </c>
      <c r="E9" s="17" t="s">
        <v>50</v>
      </c>
      <c r="F9" s="17" t="s">
        <v>51</v>
      </c>
      <c r="G9" s="17" t="s">
        <v>52</v>
      </c>
      <c r="H9" s="17" t="s">
        <v>53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0.8944</v>
      </c>
      <c r="D10" s="38" t="n">
        <f aca="false">$B$5*C10</f>
        <v>894.4</v>
      </c>
      <c r="E10" s="39"/>
      <c r="F10" s="40" t="n">
        <f aca="false">IF(E10&gt;0,FLOOR(D10/E10,1),0)</f>
        <v>0</v>
      </c>
      <c r="G10" s="41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0.1056</v>
      </c>
      <c r="D11" s="42" t="n">
        <f aca="false">$B$5*C11</f>
        <v>105.6</v>
      </c>
      <c r="E11" s="39"/>
      <c r="F11" s="43" t="n">
        <f aca="false">IF(E11&gt;0,FLOOR(D11/E11,1),0)</f>
        <v>0</v>
      </c>
      <c r="G11" s="44" t="n">
        <f aca="false">F11*E11</f>
        <v>0</v>
      </c>
      <c r="H11" s="26" t="n">
        <f aca="false">IF($B$5&gt;0,G11/$B$5,0)</f>
        <v>0</v>
      </c>
    </row>
    <row r="12" customFormat="false" ht="15" hidden="false" customHeight="false" outlineLevel="0" collapsed="false">
      <c r="A12" s="30" t="s">
        <v>41</v>
      </c>
      <c r="B12" s="31"/>
      <c r="C12" s="32" t="n">
        <f aca="false">SUM(C10:C11)</f>
        <v>1</v>
      </c>
      <c r="D12" s="45" t="n">
        <f aca="false">SUM(D10:D11)</f>
        <v>1000</v>
      </c>
      <c r="E12" s="31"/>
      <c r="F12" s="31"/>
      <c r="G12" s="45" t="n">
        <f aca="false">SUM(G10:G11)</f>
        <v>0</v>
      </c>
      <c r="H12" s="32" t="n">
        <f aca="false">IF($B$5&gt;0,G12/$B$5,0)</f>
        <v>0</v>
      </c>
    </row>
    <row r="14" customFormat="false" ht="15" hidden="false" customHeight="false" outlineLevel="0" collapsed="false">
      <c r="A14" s="46" t="s">
        <v>54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Tutti i broker&amp;R&amp;P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2026-08-31T08:02:16Z</dcterms:created>
  <dc:creator>openpyxl</dc:creator>
  <dc:description/>
  <dc:language>en-US</dc:language>
  <cp:lastModifiedBy/>
  <dcterms:modified xsi:type="dcterms:W3CDTF">2026-08-31T08:02:16Z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