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a" sheetId="1" state="visible" r:id="rId3"/>
    <sheet name="Panoramica" sheetId="2" state="visible" r:id="rId4"/>
    <sheet name="Tutti i broke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(1.000).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sharedStrings.xml><?xml version="1.0" encoding="utf-8"?>
<sst xmlns="http://schemas.openxmlformats.org/spreadsheetml/2006/main" count="66" uniqueCount="55">
  <si>
    <t xml:space="preserve">Ribilanciamento Basic</t>
  </si>
  <si>
    <t xml:space="preserve">Domenica 2 agosto 2026 · valido fino al 6 settembre 2026</t>
  </si>
  <si>
    <t xml:space="preserve">COME SI USA</t>
  </si>
  <si>
    <t xml:space="preserve">1.</t>
  </si>
  <si>
    <t xml:space="preserve">Apri il foglio del portafoglio.</t>
  </si>
  <si>
    <t xml:space="preserve">2.</t>
  </si>
  <si>
    <t xml:space="preserve">Scrivi il capitale da investire nella cella gialla in alto.</t>
  </si>
  <si>
    <t xml:space="preserve">3.</t>
  </si>
  <si>
    <t xml:space="preserve">Inserisci i prezzi di acquisto che leggi sul tuo broker, nella colonna Prezzo.</t>
  </si>
  <si>
    <t xml:space="preserve">4.</t>
  </si>
  <si>
    <t xml:space="preserve">Le quote da comprare, l'importo e la liquidità residua si calcolano da soli.</t>
  </si>
  <si>
    <t xml:space="preserve">CELLE DA COMPILARE</t>
  </si>
  <si>
    <t xml:space="preserve">esempio</t>
  </si>
  <si>
    <t xml:space="preserve">Solo le celle gialle con il testo blu: il capitale e i prezzi. Tutte le altre contengono formule e si aggiornano da sole.</t>
  </si>
  <si>
    <t xml:space="preserve">COME LEGGERE LE OPERAZIONI</t>
  </si>
  <si>
    <t xml:space="preserve">● Ingresso</t>
  </si>
  <si>
    <t xml:space="preserve">Titolo che entra ora nel portafoglio.</t>
  </si>
  <si>
    <t xml:space="preserve">▲ Incremento</t>
  </si>
  <si>
    <t xml:space="preserve">Il peso target sale: va comprato.</t>
  </si>
  <si>
    <t xml:space="preserve">— Invariato</t>
  </si>
  <si>
    <t xml:space="preserve">Nessun intervento richiesto.</t>
  </si>
  <si>
    <t xml:space="preserve">▼ Decremento</t>
  </si>
  <si>
    <t xml:space="preserve">Il peso target scende: va alleggerito.</t>
  </si>
  <si>
    <t xml:space="preserve">● Chiusura</t>
  </si>
  <si>
    <t xml:space="preserve">Titolo che esce dal portafoglio: va venduto tutto.</t>
  </si>
  <si>
    <t xml:space="preserve">FONTE DEI DATI</t>
  </si>
  <si>
    <t xml:space="preserve">Pesi e operazioni provengono dal ribilanciamento Gamma Investimenti del 02/08/2026. I prezzi li inserisci tu, letti sul tuo broker al momento dell'acquisto.</t>
  </si>
  <si>
    <t xml:space="preserve">Le informazioni sono fornite unicamente a titolo informativo e non devono essere intese come una consulenza di investimento, né come un consiglio di acquisto, vendita o altri tipi di operazioni relative ad un investimento su prodotti o servizi, né tanto meno un invito, un'offerta o un sollecito a investire.</t>
  </si>
  <si>
    <t xml:space="preserve">Basic · composizione di riferimento</t>
  </si>
  <si>
    <t xml:space="preserve">Come si è mossa la strategia dal ribilanciamento del 05/07/2026 a quello del 02/08/2026</t>
  </si>
  <si>
    <t xml:space="preserve">Asset</t>
  </si>
  <si>
    <t xml:space="preserve">ISIN</t>
  </si>
  <si>
    <t xml:space="preserve">Alloc. 05/07</t>
  </si>
  <si>
    <t xml:space="preserve">Rendimento</t>
  </si>
  <si>
    <t xml:space="preserve">Fluttuazione</t>
  </si>
  <si>
    <t xml:space="preserve">Operazione</t>
  </si>
  <si>
    <t xml:space="preserve">Alloc. 02/08</t>
  </si>
  <si>
    <t xml:space="preserve">iShares MSCI ACWI</t>
  </si>
  <si>
    <t xml:space="preserve">IE00B6R52259</t>
  </si>
  <si>
    <t xml:space="preserve">iShares Physical Gold ETC</t>
  </si>
  <si>
    <t xml:space="preserve">IE00B4ND3602</t>
  </si>
  <si>
    <t xml:space="preserve">TOTALE</t>
  </si>
  <si>
    <t xml:space="preserve">Capitale da investire</t>
  </si>
  <si>
    <t xml:space="preserve">← scrivi qui quanto vuoi investire</t>
  </si>
  <si>
    <t xml:space="preserve">Liquidità residua</t>
  </si>
  <si>
    <t xml:space="preserve">← quanto resta fuori per via degli arrotondamenti</t>
  </si>
  <si>
    <t xml:space="preserve">Titoli non acquistabili</t>
  </si>
  <si>
    <t xml:space="preserve">← una quota costa più dell'importo da destinargli</t>
  </si>
  <si>
    <t xml:space="preserve">Target %</t>
  </si>
  <si>
    <t xml:space="preserve">Target €</t>
  </si>
  <si>
    <t xml:space="preserve">Prezzo</t>
  </si>
  <si>
    <t xml:space="preserve">Quote</t>
  </si>
  <si>
    <t xml:space="preserve">Investito €</t>
  </si>
  <si>
    <t xml:space="preserve">Peso eff. %</t>
  </si>
  <si>
    <t xml:space="preserve">Celle gialle con testo blu = da compilare. Tutte le altre sono formule.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</si>
</sst>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%"/>
    <numFmt numFmtId="166" formatCode="\+0.00%;\-0.00%;0.00%"/>
    <numFmt numFmtId="167" formatCode="&quot;€ &quot;#,##0.00"/>
    <numFmt numFmtId="168" formatCode="0"/>
    <numFmt numFmtId="169" formatCode="#,##0.0000"/>
    <numFmt numFmtId="170" formatCode="#,##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9"/>
      <color rgb="FF353535"/>
      <name val="Arial"/>
      <family val="0"/>
      <charset val="1"/>
    </font>
    <font>
      <b val="true"/>
      <sz val="10"/>
      <color rgb="FF5B5B5B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2E7D32"/>
      <name val="Arial"/>
      <family val="0"/>
      <charset val="1"/>
    </font>
    <font>
      <b val="true"/>
      <sz val="10"/>
      <color rgb="FF8A7411"/>
      <name val="Arial"/>
      <family val="0"/>
      <charset val="1"/>
    </font>
    <font>
      <b val="true"/>
      <sz val="10"/>
      <color rgb="FFC62828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353535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53535"/>
        <bgColor rgb="FF333300"/>
      </patternFill>
    </fill>
    <fill>
      <patternFill patternType="solid">
        <fgColor rgb="FF5B5B5B"/>
        <bgColor rgb="FF6B7280"/>
      </patternFill>
    </fill>
    <fill>
      <patternFill patternType="solid">
        <fgColor rgb="FFFFF2A8"/>
        <bgColor rgb="FFF1F1F1"/>
      </patternFill>
    </fill>
    <fill>
      <patternFill patternType="solid">
        <fgColor rgb="FFF1F1F1"/>
        <bgColor rgb="FFF7F8FA"/>
      </patternFill>
    </fill>
    <fill>
      <patternFill patternType="solid">
        <fgColor rgb="FFF7F8FA"/>
        <bgColor rgb="FFF1F1F1"/>
      </patternFill>
    </fill>
    <fill>
      <patternFill patternType="solid">
        <fgColor rgb="FFE8EAEE"/>
        <bgColor rgb="FFF1F1F1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5B5B5B"/>
      </bottom>
      <diagonal/>
    </border>
    <border diagonalUp="false" diagonalDown="false">
      <left style="thin">
        <color rgb="FFBFA800"/>
      </left>
      <right style="thin">
        <color rgb="FFBFA800"/>
      </right>
      <top style="thin">
        <color rgb="FFBFA800"/>
      </top>
      <bottom style="thin">
        <color rgb="FFBFA800"/>
      </bottom>
      <diagonal/>
    </border>
    <border diagonalUp="false" diagonalDown="false">
      <left/>
      <right/>
      <top/>
      <bottom style="thin">
        <color rgb="FFE0E2E6"/>
      </bottom>
      <diagonal/>
    </border>
    <border diagonalUp="false" diagonalDown="false">
      <left/>
      <right/>
      <top style="medium">
        <color rgb="FF5B5B5B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7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2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7" borderId="4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5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7" fontId="9" fillId="4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8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7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4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7411"/>
      <rgbColor rgb="FF800080"/>
      <rgbColor rgb="FF008080"/>
      <rgbColor rgb="FFC0C0C0"/>
      <rgbColor rgb="FF7F7F7F"/>
      <rgbColor rgb="FF9999FF"/>
      <rgbColor rgb="FF993366"/>
      <rgbColor rgb="FFF7F8FA"/>
      <rgbColor rgb="FFE8EAEE"/>
      <rgbColor rgb="FF660066"/>
      <rgbColor rgb="FFFF8080"/>
      <rgbColor rgb="FF0066CC"/>
      <rgbColor rgb="FFE0E2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1F1"/>
      <rgbColor rgb="FFCCFFCC"/>
      <rgbColor rgb="FFFFF2A8"/>
      <rgbColor rgb="FF99CCFF"/>
      <rgbColor rgb="FFFF99CC"/>
      <rgbColor rgb="FFCC99FF"/>
      <rgbColor rgb="FFFFCC99"/>
      <rgbColor rgb="FF3366FF"/>
      <rgbColor rgb="FF33CCCC"/>
      <rgbColor rgb="FFBFA800"/>
      <rgbColor rgb="FFFFCC00"/>
      <rgbColor rgb="FFFF9900"/>
      <rgbColor rgb="FFFF6600"/>
      <rgbColor rgb="FF6B7280"/>
      <rgbColor rgb="FF969696"/>
      <rgbColor rgb="FF003366"/>
      <rgbColor rgb="FF2E7D32"/>
      <rgbColor rgb="FF003300"/>
      <rgbColor rgb="FF333300"/>
      <rgbColor rgb="FFC62828"/>
      <rgbColor rgb="FF993366"/>
      <rgbColor rgb="FF5B5B5B"/>
      <rgbColor rgb="FF3535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68"/>
    <col collapsed="false" customWidth="true" hidden="false" outlineLevel="0" max="3" min="3" style="0" width="12"/>
  </cols>
  <sheetData>
    <row r="1" customFormat="false" ht="30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3.75" hidden="false" customHeight="true" outlineLevel="0" collapsed="false">
      <c r="A3" s="3"/>
      <c r="B3" s="3"/>
      <c r="C3" s="3"/>
    </row>
    <row r="5" customFormat="false" ht="19.5" hidden="false" customHeight="true" outlineLevel="0" collapsed="false">
      <c r="A5" s="4" t="s">
        <v>2</v>
      </c>
      <c r="B5" s="5"/>
      <c r="C5" s="5"/>
    </row>
    <row r="6" customFormat="false" ht="18" hidden="false" customHeight="true" outlineLevel="0" collapsed="false">
      <c r="A6" s="6" t="s">
        <v>3</v>
      </c>
      <c r="B6" s="7" t="s">
        <v>4</v>
      </c>
    </row>
    <row r="7" customFormat="false" ht="18" hidden="false" customHeight="true" outlineLevel="0" collapsed="false">
      <c r="A7" s="6" t="s">
        <v>5</v>
      </c>
      <c r="B7" s="7" t="s">
        <v>6</v>
      </c>
    </row>
    <row r="8" customFormat="false" ht="18" hidden="false" customHeight="true" outlineLevel="0" collapsed="false">
      <c r="A8" s="6" t="s">
        <v>7</v>
      </c>
      <c r="B8" s="7" t="s">
        <v>8</v>
      </c>
    </row>
    <row r="9" customFormat="false" ht="18" hidden="false" customHeight="true" outlineLevel="0" collapsed="false">
      <c r="A9" s="6" t="s">
        <v>9</v>
      </c>
      <c r="B9" s="7" t="s">
        <v>10</v>
      </c>
    </row>
    <row r="11" customFormat="false" ht="19.5" hidden="false" customHeight="true" outlineLevel="0" collapsed="false">
      <c r="A11" s="4" t="s">
        <v>11</v>
      </c>
      <c r="B11" s="5"/>
      <c r="C11" s="5"/>
    </row>
    <row r="12" customFormat="false" ht="30" hidden="false" customHeight="true" outlineLevel="0" collapsed="false">
      <c r="A12" s="8" t="s">
        <v>12</v>
      </c>
      <c r="B12" s="9" t="s">
        <v>13</v>
      </c>
    </row>
    <row r="14" customFormat="false" ht="19.5" hidden="false" customHeight="true" outlineLevel="0" collapsed="false">
      <c r="A14" s="4" t="s">
        <v>14</v>
      </c>
      <c r="B14" s="5"/>
      <c r="C14" s="5"/>
    </row>
    <row r="15" customFormat="false" ht="15" hidden="false" customHeight="false" outlineLevel="0" collapsed="false">
      <c r="A15" s="10" t="s">
        <v>15</v>
      </c>
      <c r="B15" s="11" t="s">
        <v>16</v>
      </c>
    </row>
    <row r="16" customFormat="false" ht="15" hidden="false" customHeight="false" outlineLevel="0" collapsed="false">
      <c r="A16" s="10" t="s">
        <v>17</v>
      </c>
      <c r="B16" s="11" t="s">
        <v>18</v>
      </c>
    </row>
    <row r="17" customFormat="false" ht="15" hidden="false" customHeight="false" outlineLevel="0" collapsed="false">
      <c r="A17" s="12" t="s">
        <v>19</v>
      </c>
      <c r="B17" s="11" t="s">
        <v>20</v>
      </c>
    </row>
    <row r="18" customFormat="false" ht="15" hidden="false" customHeight="false" outlineLevel="0" collapsed="false">
      <c r="A18" s="13" t="s">
        <v>21</v>
      </c>
      <c r="B18" s="11" t="s">
        <v>22</v>
      </c>
    </row>
    <row r="19" customFormat="false" ht="15" hidden="false" customHeight="false" outlineLevel="0" collapsed="false">
      <c r="A19" s="14" t="s">
        <v>23</v>
      </c>
      <c r="B19" s="11" t="s">
        <v>24</v>
      </c>
    </row>
    <row r="21" customFormat="false" ht="19.5" hidden="false" customHeight="true" outlineLevel="0" collapsed="false">
      <c r="A21" s="4" t="s">
        <v>25</v>
      </c>
      <c r="B21" s="5"/>
      <c r="C21" s="5"/>
    </row>
    <row r="22" customFormat="false" ht="43.5" hidden="false" customHeight="true" outlineLevel="0" collapsed="false">
      <c r="B22" s="7" t="s">
        <v>26</v>
      </c>
    </row>
    <row r="24" customFormat="false" ht="51.75" hidden="false" customHeight="true" outlineLevel="0" collapsed="false">
      <c r="B24" s="15" t="s">
        <v>27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&amp;LBasic · Legenda&amp;R&amp;P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5" min="3" style="0" width="13"/>
    <col collapsed="false" customWidth="true" hidden="false" outlineLevel="0" max="6" min="6" style="0" width="16"/>
    <col collapsed="false" customWidth="true" hidden="false" outlineLevel="0" max="7" min="7" style="0" width="13"/>
  </cols>
  <sheetData>
    <row r="1" customFormat="false" ht="30" hidden="false" customHeight="true" outlineLevel="0" collapsed="false">
      <c r="A1" s="1" t="s">
        <v>28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29</v>
      </c>
      <c r="B2" s="2"/>
      <c r="C2" s="2"/>
      <c r="D2" s="2"/>
      <c r="E2" s="2"/>
      <c r="F2" s="2"/>
      <c r="G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</row>
    <row r="5" customFormat="false" ht="24" hidden="false" customHeight="true" outlineLevel="0" collapsed="false">
      <c r="A5" s="16" t="s">
        <v>30</v>
      </c>
      <c r="B5" s="16" t="s">
        <v>31</v>
      </c>
      <c r="C5" s="17" t="s">
        <v>32</v>
      </c>
      <c r="D5" s="17" t="s">
        <v>33</v>
      </c>
      <c r="E5" s="17" t="s">
        <v>34</v>
      </c>
      <c r="F5" s="17" t="s">
        <v>35</v>
      </c>
      <c r="G5" s="17" t="s">
        <v>36</v>
      </c>
    </row>
    <row r="6" customFormat="false" ht="16.5" hidden="false" customHeight="true" outlineLevel="0" collapsed="false">
      <c r="A6" s="18" t="s">
        <v>37</v>
      </c>
      <c r="B6" s="19" t="s">
        <v>38</v>
      </c>
      <c r="C6" s="20" t="n">
        <v>0.9028</v>
      </c>
      <c r="D6" s="21" t="n">
        <v>-0.0171</v>
      </c>
      <c r="E6" s="20" t="n">
        <v>0.9044</v>
      </c>
      <c r="F6" s="22" t="s">
        <v>19</v>
      </c>
      <c r="G6" s="23" t="n">
        <v>0.9044</v>
      </c>
    </row>
    <row r="7" customFormat="false" ht="16.5" hidden="false" customHeight="true" outlineLevel="0" collapsed="false">
      <c r="A7" s="24" t="s">
        <v>39</v>
      </c>
      <c r="B7" s="25" t="s">
        <v>40</v>
      </c>
      <c r="C7" s="26" t="n">
        <v>0.0972</v>
      </c>
      <c r="D7" s="27" t="n">
        <v>-0.0354</v>
      </c>
      <c r="E7" s="26" t="n">
        <v>0.0956</v>
      </c>
      <c r="F7" s="28" t="s">
        <v>19</v>
      </c>
      <c r="G7" s="29" t="n">
        <v>0.0956</v>
      </c>
    </row>
    <row r="8" customFormat="false" ht="15" hidden="false" customHeight="false" outlineLevel="0" collapsed="false">
      <c r="A8" s="30" t="s">
        <v>41</v>
      </c>
      <c r="B8" s="31"/>
      <c r="C8" s="32" t="n">
        <f aca="false">SUM(C6:C7)</f>
        <v>1</v>
      </c>
      <c r="D8" s="31"/>
      <c r="E8" s="31"/>
      <c r="F8" s="31"/>
      <c r="G8" s="32" t="n">
        <f aca="false">SUM(G6:G7)</f>
        <v>1</v>
      </c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&amp;LBasic · Panoramica&amp;R&amp;P /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3" t="s">
        <v>42</v>
      </c>
      <c r="B5" s="34" t="n">
        <v>1000</v>
      </c>
      <c r="C5" s="35" t="s">
        <v>43</v>
      </c>
    </row>
    <row r="6" customFormat="false" ht="16.5" hidden="false" customHeight="true" outlineLevel="0" collapsed="false">
      <c r="A6" s="33" t="s">
        <v>44</v>
      </c>
      <c r="B6" s="36" t="n">
        <f aca="false">$B$5-G12</f>
        <v>1000</v>
      </c>
      <c r="C6" s="35" t="s">
        <v>45</v>
      </c>
    </row>
    <row r="7" customFormat="false" ht="16.5" hidden="false" customHeight="true" outlineLevel="0" collapsed="false">
      <c r="A7" s="33" t="s">
        <v>46</v>
      </c>
      <c r="B7" s="37" t="n">
        <f aca="false">COUNTIFS(F10:F11,0,E10:E11,"&gt;0")</f>
        <v>0</v>
      </c>
      <c r="C7" s="35" t="s">
        <v>47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48</v>
      </c>
      <c r="D9" s="17" t="s">
        <v>49</v>
      </c>
      <c r="E9" s="17" t="s">
        <v>50</v>
      </c>
      <c r="F9" s="17" t="s">
        <v>51</v>
      </c>
      <c r="G9" s="17" t="s">
        <v>52</v>
      </c>
      <c r="H9" s="17" t="s">
        <v>53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0.9044</v>
      </c>
      <c r="D10" s="38" t="n">
        <f aca="false">$B$5*C10</f>
        <v>904.4</v>
      </c>
      <c r="E10" s="39"/>
      <c r="F10" s="40" t="n">
        <f aca="false">IF(E10&gt;0,FLOOR(D10/E10,1),0)</f>
        <v>0</v>
      </c>
      <c r="G10" s="41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0.0956</v>
      </c>
      <c r="D11" s="42" t="n">
        <f aca="false">$B$5*C11</f>
        <v>95.6</v>
      </c>
      <c r="E11" s="39"/>
      <c r="F11" s="43" t="n">
        <f aca="false">IF(E11&gt;0,FLOOR(D11/E11,1),0)</f>
        <v>0</v>
      </c>
      <c r="G11" s="44" t="n">
        <f aca="false">F11*E11</f>
        <v>0</v>
      </c>
      <c r="H11" s="26" t="n">
        <f aca="false">IF($B$5&gt;0,G11/$B$5,0)</f>
        <v>0</v>
      </c>
    </row>
    <row r="12" customFormat="false" ht="15" hidden="false" customHeight="false" outlineLevel="0" collapsed="false">
      <c r="A12" s="30" t="s">
        <v>41</v>
      </c>
      <c r="B12" s="31"/>
      <c r="C12" s="32" t="n">
        <f aca="false">SUM(C10:C11)</f>
        <v>1</v>
      </c>
      <c r="D12" s="45" t="n">
        <f aca="false">SUM(D10:D11)</f>
        <v>1000</v>
      </c>
      <c r="E12" s="31"/>
      <c r="F12" s="31"/>
      <c r="G12" s="45" t="n">
        <f aca="false">SUM(G10:G11)</f>
        <v>0</v>
      </c>
      <c r="H12" s="32" t="n">
        <f aca="false">IF($B$5&gt;0,G12/$B$5,0)</f>
        <v>0</v>
      </c>
    </row>
    <row r="14" customFormat="false" ht="15" hidden="false" customHeight="false" outlineLevel="0" collapsed="false">
      <c r="A14" s="46" t="s">
        <v>54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&amp;LBasic · Tutti i broker&amp;R&amp;P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2026-08-30T09:11:18Z</dcterms:created>
  <dc:creator>openpyxl</dc:creator>
  <dc:description/>
  <dc:language>en-US</dc:language>
  <cp:lastModifiedBy/>
  <dcterms:modified xsi:type="dcterms:W3CDTF">2026-08-30T09:11:18Z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